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BuÇalışmaKitabı" defaultThemeVersion="124226"/>
  <bookViews>
    <workbookView xWindow="240" yWindow="105" windowWidth="14805" windowHeight="8010" tabRatio="680"/>
  </bookViews>
  <sheets>
    <sheet name="9A" sheetId="1" r:id="rId1"/>
    <sheet name="9B" sheetId="29" r:id="rId2"/>
    <sheet name="9C" sheetId="28" r:id="rId3"/>
    <sheet name="9D" sheetId="27" r:id="rId4"/>
    <sheet name="10A" sheetId="25" r:id="rId5"/>
    <sheet name="10B" sheetId="24" r:id="rId6"/>
    <sheet name="10C" sheetId="23" r:id="rId7"/>
    <sheet name="10D" sheetId="22" r:id="rId8"/>
    <sheet name="10E" sheetId="21" r:id="rId9"/>
    <sheet name="11A" sheetId="20" r:id="rId10"/>
    <sheet name="11B" sheetId="19" r:id="rId11"/>
    <sheet name="11C" sheetId="18" r:id="rId12"/>
    <sheet name="11D" sheetId="17" r:id="rId13"/>
    <sheet name="11E" sheetId="16" r:id="rId14"/>
    <sheet name="12A" sheetId="15" r:id="rId15"/>
    <sheet name="12B" sheetId="14" r:id="rId16"/>
    <sheet name="12C" sheetId="13" r:id="rId17"/>
    <sheet name="12D" sheetId="12" r:id="rId18"/>
    <sheet name="12E" sheetId="11" r:id="rId19"/>
  </sheets>
  <definedNames>
    <definedName name="_xlnm.Print_Area" localSheetId="4">'10A'!$A$1:$J$51</definedName>
    <definedName name="_xlnm.Print_Area" localSheetId="5">'10B'!$A$1:$J$51</definedName>
    <definedName name="_xlnm.Print_Area" localSheetId="6">'10C'!$A$1:$J$51</definedName>
    <definedName name="_xlnm.Print_Area" localSheetId="7">'10D'!$A$1:$J$51</definedName>
    <definedName name="_xlnm.Print_Area" localSheetId="8">'10E'!$A$1:$J$51</definedName>
    <definedName name="_xlnm.Print_Area" localSheetId="9">'11A'!$A$1:$J$51</definedName>
    <definedName name="_xlnm.Print_Area" localSheetId="10">'11B'!$A$1:$J$51</definedName>
    <definedName name="_xlnm.Print_Area" localSheetId="11">'11C'!$A$1:$J$51</definedName>
    <definedName name="_xlnm.Print_Area" localSheetId="12">'11D'!$A$1:$J$51</definedName>
    <definedName name="_xlnm.Print_Area" localSheetId="13">'11E'!$A$1:$J$51</definedName>
    <definedName name="_xlnm.Print_Area" localSheetId="14">'12A'!$A$1:$J$51</definedName>
    <definedName name="_xlnm.Print_Area" localSheetId="15">'12B'!$A$1:$J$51</definedName>
    <definedName name="_xlnm.Print_Area" localSheetId="16">'12C'!$A$1:$J$51</definedName>
    <definedName name="_xlnm.Print_Area" localSheetId="17">'12D'!$A$1:$J$51</definedName>
    <definedName name="_xlnm.Print_Area" localSheetId="18">'12E'!$A$1:$J$51</definedName>
    <definedName name="_xlnm.Print_Area" localSheetId="0">'9A'!$A$1:$J$51</definedName>
    <definedName name="_xlnm.Print_Area" localSheetId="1">'9B'!$A$1:$J$51</definedName>
    <definedName name="_xlnm.Print_Area" localSheetId="2">'9C'!$A$1:$J$51</definedName>
    <definedName name="_xlnm.Print_Area" localSheetId="3">'9D'!$A$1:$J$51</definedName>
  </definedNames>
  <calcPr calcId="144525"/>
  <fileRecoveryPr autoRecover="0"/>
</workbook>
</file>

<file path=xl/calcChain.xml><?xml version="1.0" encoding="utf-8"?>
<calcChain xmlns="http://schemas.openxmlformats.org/spreadsheetml/2006/main">
  <c r="C50" i="29" l="1"/>
  <c r="C49" i="29"/>
  <c r="AC24" i="29"/>
  <c r="E24" i="29"/>
  <c r="C24" i="29"/>
  <c r="AC23" i="29"/>
  <c r="E23" i="29"/>
  <c r="C23" i="29"/>
  <c r="AC22" i="29"/>
  <c r="E22" i="29"/>
  <c r="C22" i="29"/>
  <c r="AC21" i="29"/>
  <c r="E21" i="29"/>
  <c r="C21" i="29"/>
  <c r="AC20" i="29"/>
  <c r="E20" i="29"/>
  <c r="C20" i="29"/>
  <c r="AC19" i="29"/>
  <c r="E19" i="29"/>
  <c r="C19" i="29"/>
  <c r="AC18" i="29"/>
  <c r="E18" i="29"/>
  <c r="C18" i="29"/>
  <c r="AC17" i="29"/>
  <c r="E17" i="29"/>
  <c r="C17" i="29"/>
  <c r="AC16" i="29"/>
  <c r="E16" i="29"/>
  <c r="C16" i="29"/>
  <c r="AC15" i="29"/>
  <c r="E15" i="29"/>
  <c r="C15" i="29"/>
  <c r="AC14" i="29"/>
  <c r="E14" i="29"/>
  <c r="C14" i="29"/>
  <c r="AC13" i="29"/>
  <c r="E13" i="29"/>
  <c r="C13" i="29"/>
  <c r="C12" i="29"/>
  <c r="AC12" i="29" s="1"/>
  <c r="C11" i="29"/>
  <c r="E11" i="29" s="1"/>
  <c r="C10" i="29"/>
  <c r="AC10" i="29" s="1"/>
  <c r="C9" i="29"/>
  <c r="E9" i="29" s="1"/>
  <c r="E8" i="29"/>
  <c r="C8" i="29"/>
  <c r="AC8" i="29" s="1"/>
  <c r="C7" i="29"/>
  <c r="E7" i="29" s="1"/>
  <c r="C6" i="29"/>
  <c r="AC6" i="29" s="1"/>
  <c r="C5" i="29"/>
  <c r="E5" i="29" s="1"/>
  <c r="A2" i="29"/>
  <c r="A1" i="29"/>
  <c r="C50" i="28"/>
  <c r="C49" i="28"/>
  <c r="AC24" i="28"/>
  <c r="E24" i="28"/>
  <c r="C24" i="28"/>
  <c r="AC23" i="28"/>
  <c r="E23" i="28"/>
  <c r="C23" i="28"/>
  <c r="AC22" i="28"/>
  <c r="E22" i="28"/>
  <c r="C22" i="28"/>
  <c r="AC21" i="28"/>
  <c r="E21" i="28"/>
  <c r="C21" i="28"/>
  <c r="AC20" i="28"/>
  <c r="E20" i="28"/>
  <c r="C20" i="28"/>
  <c r="AC19" i="28"/>
  <c r="E19" i="28"/>
  <c r="C19" i="28"/>
  <c r="AC18" i="28"/>
  <c r="E18" i="28"/>
  <c r="C18" i="28"/>
  <c r="AC17" i="28"/>
  <c r="E17" i="28"/>
  <c r="C17" i="28"/>
  <c r="AC16" i="28"/>
  <c r="E16" i="28"/>
  <c r="C16" i="28"/>
  <c r="AC15" i="28"/>
  <c r="E15" i="28"/>
  <c r="C15" i="28"/>
  <c r="AC14" i="28"/>
  <c r="E14" i="28"/>
  <c r="C14" i="28"/>
  <c r="AC13" i="28"/>
  <c r="E13" i="28"/>
  <c r="C13" i="28"/>
  <c r="C12" i="28"/>
  <c r="E12" i="28" s="1"/>
  <c r="E11" i="28"/>
  <c r="C11" i="28"/>
  <c r="AC11" i="28" s="1"/>
  <c r="C10" i="28"/>
  <c r="E10" i="28" s="1"/>
  <c r="E9" i="28"/>
  <c r="C9" i="28"/>
  <c r="AC9" i="28" s="1"/>
  <c r="C8" i="28"/>
  <c r="E8" i="28" s="1"/>
  <c r="E7" i="28"/>
  <c r="C7" i="28"/>
  <c r="AC7" i="28" s="1"/>
  <c r="C6" i="28"/>
  <c r="E6" i="28" s="1"/>
  <c r="C5" i="28"/>
  <c r="AC5" i="28" s="1"/>
  <c r="A2" i="28"/>
  <c r="A1" i="28"/>
  <c r="C50" i="27"/>
  <c r="C49" i="27"/>
  <c r="AC24" i="27"/>
  <c r="E24" i="27"/>
  <c r="C24" i="27"/>
  <c r="AC23" i="27"/>
  <c r="E23" i="27"/>
  <c r="C23" i="27"/>
  <c r="AC22" i="27"/>
  <c r="E22" i="27"/>
  <c r="C22" i="27"/>
  <c r="AC21" i="27"/>
  <c r="E21" i="27"/>
  <c r="C21" i="27"/>
  <c r="AC20" i="27"/>
  <c r="E20" i="27"/>
  <c r="C20" i="27"/>
  <c r="AC19" i="27"/>
  <c r="E19" i="27"/>
  <c r="C19" i="27"/>
  <c r="AC18" i="27"/>
  <c r="E18" i="27"/>
  <c r="C18" i="27"/>
  <c r="AC17" i="27"/>
  <c r="E17" i="27"/>
  <c r="C17" i="27"/>
  <c r="AC16" i="27"/>
  <c r="E16" i="27"/>
  <c r="C16" i="27"/>
  <c r="AC15" i="27"/>
  <c r="E15" i="27"/>
  <c r="C15" i="27"/>
  <c r="AC14" i="27"/>
  <c r="E14" i="27"/>
  <c r="C14" i="27"/>
  <c r="AC13" i="27"/>
  <c r="E13" i="27"/>
  <c r="C13" i="27"/>
  <c r="E12" i="27"/>
  <c r="C12" i="27"/>
  <c r="AC12" i="27" s="1"/>
  <c r="C11" i="27"/>
  <c r="E11" i="27" s="1"/>
  <c r="E10" i="27"/>
  <c r="C10" i="27"/>
  <c r="AC10" i="27" s="1"/>
  <c r="C9" i="27"/>
  <c r="E9" i="27" s="1"/>
  <c r="E8" i="27"/>
  <c r="C8" i="27"/>
  <c r="AC8" i="27" s="1"/>
  <c r="C7" i="27"/>
  <c r="AC7" i="27" s="1"/>
  <c r="C6" i="27"/>
  <c r="AC6" i="27" s="1"/>
  <c r="C5" i="27"/>
  <c r="AC5" i="27" s="1"/>
  <c r="A2" i="27"/>
  <c r="A1" i="27"/>
  <c r="C50" i="25"/>
  <c r="C49" i="25"/>
  <c r="AC24" i="25"/>
  <c r="E24" i="25"/>
  <c r="C24" i="25"/>
  <c r="AC23" i="25"/>
  <c r="E23" i="25"/>
  <c r="C23" i="25"/>
  <c r="AC22" i="25"/>
  <c r="E22" i="25"/>
  <c r="C22" i="25"/>
  <c r="AC21" i="25"/>
  <c r="E21" i="25"/>
  <c r="C21" i="25"/>
  <c r="AC20" i="25"/>
  <c r="E20" i="25"/>
  <c r="C20" i="25"/>
  <c r="AC19" i="25"/>
  <c r="E19" i="25"/>
  <c r="C19" i="25"/>
  <c r="AC18" i="25"/>
  <c r="E18" i="25"/>
  <c r="C18" i="25"/>
  <c r="AC17" i="25"/>
  <c r="E17" i="25"/>
  <c r="C17" i="25"/>
  <c r="AC16" i="25"/>
  <c r="E16" i="25"/>
  <c r="C16" i="25"/>
  <c r="AC15" i="25"/>
  <c r="E15" i="25"/>
  <c r="C15" i="25"/>
  <c r="AC14" i="25"/>
  <c r="E14" i="25"/>
  <c r="C14" i="25"/>
  <c r="AC13" i="25"/>
  <c r="E13" i="25"/>
  <c r="C13" i="25"/>
  <c r="AC12" i="25"/>
  <c r="E12" i="25"/>
  <c r="C12" i="25"/>
  <c r="AC11" i="25"/>
  <c r="E11" i="25"/>
  <c r="C11" i="25"/>
  <c r="AC10" i="25"/>
  <c r="E10" i="25"/>
  <c r="C10" i="25"/>
  <c r="AC9" i="25"/>
  <c r="E9" i="25"/>
  <c r="C9" i="25"/>
  <c r="AC8" i="25"/>
  <c r="E8" i="25"/>
  <c r="C8" i="25"/>
  <c r="AC7" i="25"/>
  <c r="E7" i="25"/>
  <c r="C7" i="25"/>
  <c r="AC6" i="25"/>
  <c r="E6" i="25"/>
  <c r="C6" i="25"/>
  <c r="AC5" i="25"/>
  <c r="E5" i="25"/>
  <c r="C5" i="25"/>
  <c r="A2" i="25"/>
  <c r="A1" i="25"/>
  <c r="C50" i="24"/>
  <c r="C49" i="24"/>
  <c r="AC24" i="24"/>
  <c r="E24" i="24"/>
  <c r="C24" i="24"/>
  <c r="AC23" i="24"/>
  <c r="E23" i="24"/>
  <c r="C23" i="24"/>
  <c r="AC22" i="24"/>
  <c r="E22" i="24"/>
  <c r="C22" i="24"/>
  <c r="AC21" i="24"/>
  <c r="E21" i="24"/>
  <c r="C21" i="24"/>
  <c r="AC20" i="24"/>
  <c r="E20" i="24"/>
  <c r="C20" i="24"/>
  <c r="AC19" i="24"/>
  <c r="E19" i="24"/>
  <c r="C19" i="24"/>
  <c r="AC18" i="24"/>
  <c r="E18" i="24"/>
  <c r="C18" i="24"/>
  <c r="AC17" i="24"/>
  <c r="E17" i="24"/>
  <c r="C17" i="24"/>
  <c r="AC16" i="24"/>
  <c r="E16" i="24"/>
  <c r="C16" i="24"/>
  <c r="AC15" i="24"/>
  <c r="E15" i="24"/>
  <c r="C15" i="24"/>
  <c r="AC14" i="24"/>
  <c r="E14" i="24"/>
  <c r="C14" i="24"/>
  <c r="AC13" i="24"/>
  <c r="E13" i="24"/>
  <c r="C13" i="24"/>
  <c r="AC12" i="24"/>
  <c r="E12" i="24"/>
  <c r="C12" i="24"/>
  <c r="C11" i="24"/>
  <c r="AC11" i="24" s="1"/>
  <c r="E10" i="24"/>
  <c r="C10" i="24"/>
  <c r="AC10" i="24" s="1"/>
  <c r="C9" i="24"/>
  <c r="AC9" i="24" s="1"/>
  <c r="E8" i="24"/>
  <c r="C8" i="24"/>
  <c r="AC8" i="24" s="1"/>
  <c r="C7" i="24"/>
  <c r="AC7" i="24" s="1"/>
  <c r="E6" i="24"/>
  <c r="C6" i="24"/>
  <c r="AC6" i="24" s="1"/>
  <c r="C5" i="24"/>
  <c r="AC5" i="24" s="1"/>
  <c r="A2" i="24"/>
  <c r="A1" i="24"/>
  <c r="C50" i="23"/>
  <c r="C49" i="23"/>
  <c r="AC24" i="23"/>
  <c r="E24" i="23"/>
  <c r="C24" i="23"/>
  <c r="AC23" i="23"/>
  <c r="E23" i="23"/>
  <c r="C23" i="23"/>
  <c r="AC22" i="23"/>
  <c r="E22" i="23"/>
  <c r="C22" i="23"/>
  <c r="AC21" i="23"/>
  <c r="E21" i="23"/>
  <c r="C21" i="23"/>
  <c r="AC20" i="23"/>
  <c r="E20" i="23"/>
  <c r="C20" i="23"/>
  <c r="AC19" i="23"/>
  <c r="E19" i="23"/>
  <c r="C19" i="23"/>
  <c r="AC18" i="23"/>
  <c r="E18" i="23"/>
  <c r="C18" i="23"/>
  <c r="AC17" i="23"/>
  <c r="E17" i="23"/>
  <c r="C17" i="23"/>
  <c r="AC16" i="23"/>
  <c r="E16" i="23"/>
  <c r="C16" i="23"/>
  <c r="AC15" i="23"/>
  <c r="E15" i="23"/>
  <c r="C15" i="23"/>
  <c r="AC14" i="23"/>
  <c r="E14" i="23"/>
  <c r="C14" i="23"/>
  <c r="AC13" i="23"/>
  <c r="E13" i="23"/>
  <c r="C13" i="23"/>
  <c r="AC12" i="23"/>
  <c r="E12" i="23"/>
  <c r="C12" i="23"/>
  <c r="AC11" i="23"/>
  <c r="E11" i="23"/>
  <c r="C11" i="23"/>
  <c r="AC10" i="23"/>
  <c r="E10" i="23"/>
  <c r="C10" i="23"/>
  <c r="AC9" i="23"/>
  <c r="E9" i="23"/>
  <c r="C9" i="23"/>
  <c r="AC8" i="23"/>
  <c r="E8" i="23"/>
  <c r="C8" i="23"/>
  <c r="AC7" i="23"/>
  <c r="E7" i="23"/>
  <c r="C7" i="23"/>
  <c r="AC6" i="23"/>
  <c r="E6" i="23"/>
  <c r="C6" i="23"/>
  <c r="AC5" i="23"/>
  <c r="E5" i="23"/>
  <c r="C5" i="23"/>
  <c r="A2" i="23"/>
  <c r="A1" i="23"/>
  <c r="C50" i="22"/>
  <c r="C49" i="22"/>
  <c r="AC24" i="22"/>
  <c r="E24" i="22"/>
  <c r="C24" i="22"/>
  <c r="AC23" i="22"/>
  <c r="E23" i="22"/>
  <c r="C23" i="22"/>
  <c r="AC22" i="22"/>
  <c r="E22" i="22"/>
  <c r="C22" i="22"/>
  <c r="AC21" i="22"/>
  <c r="E21" i="22"/>
  <c r="C21" i="22"/>
  <c r="AC20" i="22"/>
  <c r="E20" i="22"/>
  <c r="C20" i="22"/>
  <c r="AC19" i="22"/>
  <c r="E19" i="22"/>
  <c r="C19" i="22"/>
  <c r="AC18" i="22"/>
  <c r="E18" i="22"/>
  <c r="C18" i="22"/>
  <c r="AC17" i="22"/>
  <c r="E17" i="22"/>
  <c r="C17" i="22"/>
  <c r="AC16" i="22"/>
  <c r="E16" i="22"/>
  <c r="C16" i="22"/>
  <c r="AC15" i="22"/>
  <c r="E15" i="22"/>
  <c r="C15" i="22"/>
  <c r="AC14" i="22"/>
  <c r="E14" i="22"/>
  <c r="C14" i="22"/>
  <c r="AC13" i="22"/>
  <c r="E13" i="22"/>
  <c r="C13" i="22"/>
  <c r="AC12" i="22"/>
  <c r="E12" i="22"/>
  <c r="C12" i="22"/>
  <c r="AC11" i="22"/>
  <c r="E11" i="22"/>
  <c r="C11" i="22"/>
  <c r="AC10" i="22"/>
  <c r="E10" i="22"/>
  <c r="C10" i="22"/>
  <c r="AC9" i="22"/>
  <c r="E9" i="22"/>
  <c r="C9" i="22"/>
  <c r="AC8" i="22"/>
  <c r="E8" i="22"/>
  <c r="C8" i="22"/>
  <c r="AC7" i="22"/>
  <c r="E7" i="22"/>
  <c r="C7" i="22"/>
  <c r="AC6" i="22"/>
  <c r="E6" i="22"/>
  <c r="C6" i="22"/>
  <c r="AC5" i="22"/>
  <c r="E5" i="22"/>
  <c r="C5" i="22"/>
  <c r="A2" i="22"/>
  <c r="A1" i="22"/>
  <c r="C50" i="21"/>
  <c r="C49" i="21"/>
  <c r="AC24" i="21"/>
  <c r="E24" i="21"/>
  <c r="C24" i="21"/>
  <c r="AC23" i="21"/>
  <c r="E23" i="21"/>
  <c r="C23" i="21"/>
  <c r="AC22" i="21"/>
  <c r="E22" i="21"/>
  <c r="C22" i="21"/>
  <c r="AC21" i="21"/>
  <c r="E21" i="21"/>
  <c r="C21" i="21"/>
  <c r="AC20" i="21"/>
  <c r="E20" i="21"/>
  <c r="C20" i="21"/>
  <c r="AC19" i="21"/>
  <c r="E19" i="21"/>
  <c r="C19" i="21"/>
  <c r="AC18" i="21"/>
  <c r="E18" i="21"/>
  <c r="C18" i="21"/>
  <c r="AC17" i="21"/>
  <c r="E17" i="21"/>
  <c r="C17" i="21"/>
  <c r="AC16" i="21"/>
  <c r="E16" i="21"/>
  <c r="C16" i="21"/>
  <c r="AC15" i="21"/>
  <c r="E15" i="21"/>
  <c r="C15" i="21"/>
  <c r="AC14" i="21"/>
  <c r="E14" i="21"/>
  <c r="C14" i="21"/>
  <c r="AC13" i="21"/>
  <c r="E13" i="21"/>
  <c r="C13" i="21"/>
  <c r="AC12" i="21"/>
  <c r="E12" i="21"/>
  <c r="C12" i="21"/>
  <c r="AC11" i="21"/>
  <c r="E11" i="21"/>
  <c r="C11" i="21"/>
  <c r="AC10" i="21"/>
  <c r="E10" i="21"/>
  <c r="C10" i="21"/>
  <c r="AC9" i="21"/>
  <c r="E9" i="21"/>
  <c r="C9" i="21"/>
  <c r="AC8" i="21"/>
  <c r="E8" i="21"/>
  <c r="C8" i="21"/>
  <c r="AC7" i="21"/>
  <c r="E7" i="21"/>
  <c r="C7" i="21"/>
  <c r="AC6" i="21"/>
  <c r="E6" i="21"/>
  <c r="C6" i="21"/>
  <c r="AC5" i="21"/>
  <c r="E5" i="21"/>
  <c r="C5" i="21"/>
  <c r="A2" i="21"/>
  <c r="A1" i="21"/>
  <c r="C50" i="20"/>
  <c r="C49" i="20"/>
  <c r="AC24" i="20"/>
  <c r="E24" i="20"/>
  <c r="C24" i="20"/>
  <c r="AC23" i="20"/>
  <c r="E23" i="20"/>
  <c r="C23" i="20"/>
  <c r="AC22" i="20"/>
  <c r="E22" i="20"/>
  <c r="C22" i="20"/>
  <c r="AC21" i="20"/>
  <c r="E21" i="20"/>
  <c r="C21" i="20"/>
  <c r="AC20" i="20"/>
  <c r="E20" i="20"/>
  <c r="C20" i="20"/>
  <c r="AC19" i="20"/>
  <c r="E19" i="20"/>
  <c r="C19" i="20"/>
  <c r="AC18" i="20"/>
  <c r="E18" i="20"/>
  <c r="C18" i="20"/>
  <c r="AC17" i="20"/>
  <c r="E17" i="20"/>
  <c r="C17" i="20"/>
  <c r="AC16" i="20"/>
  <c r="E16" i="20"/>
  <c r="C16" i="20"/>
  <c r="AC15" i="20"/>
  <c r="E15" i="20"/>
  <c r="C15" i="20"/>
  <c r="AC14" i="20"/>
  <c r="E14" i="20"/>
  <c r="C14" i="20"/>
  <c r="AC13" i="20"/>
  <c r="E13" i="20"/>
  <c r="C13" i="20"/>
  <c r="AC12" i="20"/>
  <c r="E12" i="20"/>
  <c r="C12" i="20"/>
  <c r="AC11" i="20"/>
  <c r="E11" i="20"/>
  <c r="C11" i="20"/>
  <c r="AC10" i="20"/>
  <c r="E10" i="20"/>
  <c r="C10" i="20"/>
  <c r="AC9" i="20"/>
  <c r="E9" i="20"/>
  <c r="C9" i="20"/>
  <c r="AC8" i="20"/>
  <c r="E8" i="20"/>
  <c r="C8" i="20"/>
  <c r="AC7" i="20"/>
  <c r="E7" i="20"/>
  <c r="C7" i="20"/>
  <c r="AC6" i="20"/>
  <c r="E6" i="20"/>
  <c r="C6" i="20"/>
  <c r="AC5" i="20"/>
  <c r="E26" i="20" s="1"/>
  <c r="E5" i="20"/>
  <c r="C5" i="20"/>
  <c r="A2" i="20"/>
  <c r="A1" i="20"/>
  <c r="C50" i="19"/>
  <c r="C49" i="19"/>
  <c r="AC24" i="19"/>
  <c r="E24" i="19"/>
  <c r="C24" i="19"/>
  <c r="AC23" i="19"/>
  <c r="E23" i="19"/>
  <c r="C23" i="19"/>
  <c r="AC22" i="19"/>
  <c r="E22" i="19"/>
  <c r="C22" i="19"/>
  <c r="AC21" i="19"/>
  <c r="E21" i="19"/>
  <c r="C21" i="19"/>
  <c r="AC20" i="19"/>
  <c r="E20" i="19"/>
  <c r="C20" i="19"/>
  <c r="AC19" i="19"/>
  <c r="E19" i="19"/>
  <c r="C19" i="19"/>
  <c r="AC18" i="19"/>
  <c r="E18" i="19"/>
  <c r="C18" i="19"/>
  <c r="AC17" i="19"/>
  <c r="E17" i="19"/>
  <c r="C17" i="19"/>
  <c r="AC16" i="19"/>
  <c r="E16" i="19"/>
  <c r="C16" i="19"/>
  <c r="AC15" i="19"/>
  <c r="E15" i="19"/>
  <c r="C15" i="19"/>
  <c r="AC14" i="19"/>
  <c r="E14" i="19"/>
  <c r="C14" i="19"/>
  <c r="AC13" i="19"/>
  <c r="E13" i="19"/>
  <c r="C13" i="19"/>
  <c r="AC12" i="19"/>
  <c r="E12" i="19"/>
  <c r="C12" i="19"/>
  <c r="AC11" i="19"/>
  <c r="E11" i="19"/>
  <c r="C11" i="19"/>
  <c r="AC10" i="19"/>
  <c r="E10" i="19"/>
  <c r="C10" i="19"/>
  <c r="AC9" i="19"/>
  <c r="E9" i="19"/>
  <c r="C9" i="19"/>
  <c r="AC8" i="19"/>
  <c r="E8" i="19"/>
  <c r="C8" i="19"/>
  <c r="AC7" i="19"/>
  <c r="E7" i="19"/>
  <c r="C7" i="19"/>
  <c r="AC6" i="19"/>
  <c r="E6" i="19"/>
  <c r="C6" i="19"/>
  <c r="AC5" i="19"/>
  <c r="E5" i="19"/>
  <c r="C5" i="19"/>
  <c r="A2" i="19"/>
  <c r="A1" i="19"/>
  <c r="C50" i="18"/>
  <c r="C49" i="18"/>
  <c r="AC24" i="18"/>
  <c r="E24" i="18"/>
  <c r="C24" i="18"/>
  <c r="AC23" i="18"/>
  <c r="E23" i="18"/>
  <c r="C23" i="18"/>
  <c r="AC22" i="18"/>
  <c r="E22" i="18"/>
  <c r="C22" i="18"/>
  <c r="AC21" i="18"/>
  <c r="E21" i="18"/>
  <c r="C21" i="18"/>
  <c r="AC20" i="18"/>
  <c r="E20" i="18"/>
  <c r="C20" i="18"/>
  <c r="AC19" i="18"/>
  <c r="E19" i="18"/>
  <c r="C19" i="18"/>
  <c r="AC18" i="18"/>
  <c r="E18" i="18"/>
  <c r="C18" i="18"/>
  <c r="AC17" i="18"/>
  <c r="E17" i="18"/>
  <c r="C17" i="18"/>
  <c r="AC16" i="18"/>
  <c r="E16" i="18"/>
  <c r="C16" i="18"/>
  <c r="AC15" i="18"/>
  <c r="E15" i="18"/>
  <c r="C15" i="18"/>
  <c r="AC14" i="18"/>
  <c r="E14" i="18"/>
  <c r="C14" i="18"/>
  <c r="AC13" i="18"/>
  <c r="E13" i="18"/>
  <c r="C13" i="18"/>
  <c r="AC12" i="18"/>
  <c r="E12" i="18"/>
  <c r="C12" i="18"/>
  <c r="AC11" i="18"/>
  <c r="E11" i="18"/>
  <c r="C11" i="18"/>
  <c r="AC10" i="18"/>
  <c r="E10" i="18"/>
  <c r="C10" i="18"/>
  <c r="AC9" i="18"/>
  <c r="E9" i="18"/>
  <c r="C9" i="18"/>
  <c r="AC8" i="18"/>
  <c r="E8" i="18"/>
  <c r="C8" i="18"/>
  <c r="AC7" i="18"/>
  <c r="E7" i="18"/>
  <c r="C7" i="18"/>
  <c r="AC6" i="18"/>
  <c r="E6" i="18"/>
  <c r="C6" i="18"/>
  <c r="AC5" i="18"/>
  <c r="E5" i="18"/>
  <c r="C5" i="18"/>
  <c r="A2" i="18"/>
  <c r="A1" i="18"/>
  <c r="C50" i="17"/>
  <c r="C49" i="17"/>
  <c r="AC24" i="17"/>
  <c r="E24" i="17"/>
  <c r="C24" i="17"/>
  <c r="AC23" i="17"/>
  <c r="E23" i="17"/>
  <c r="C23" i="17"/>
  <c r="AC22" i="17"/>
  <c r="E22" i="17"/>
  <c r="C22" i="17"/>
  <c r="AC21" i="17"/>
  <c r="E21" i="17"/>
  <c r="C21" i="17"/>
  <c r="AC20" i="17"/>
  <c r="E20" i="17"/>
  <c r="C20" i="17"/>
  <c r="AC19" i="17"/>
  <c r="E19" i="17"/>
  <c r="C19" i="17"/>
  <c r="AC18" i="17"/>
  <c r="E18" i="17"/>
  <c r="C18" i="17"/>
  <c r="AC17" i="17"/>
  <c r="E17" i="17"/>
  <c r="C17" i="17"/>
  <c r="AC16" i="17"/>
  <c r="E16" i="17"/>
  <c r="C16" i="17"/>
  <c r="AC15" i="17"/>
  <c r="E15" i="17"/>
  <c r="C15" i="17"/>
  <c r="AC14" i="17"/>
  <c r="E14" i="17"/>
  <c r="C14" i="17"/>
  <c r="AC13" i="17"/>
  <c r="E13" i="17"/>
  <c r="C13" i="17"/>
  <c r="AC12" i="17"/>
  <c r="E12" i="17"/>
  <c r="C12" i="17"/>
  <c r="AC11" i="17"/>
  <c r="E11" i="17"/>
  <c r="C11" i="17"/>
  <c r="AC10" i="17"/>
  <c r="E10" i="17"/>
  <c r="C10" i="17"/>
  <c r="AC9" i="17"/>
  <c r="E9" i="17"/>
  <c r="C9" i="17"/>
  <c r="AC8" i="17"/>
  <c r="E8" i="17"/>
  <c r="C8" i="17"/>
  <c r="AC7" i="17"/>
  <c r="E7" i="17"/>
  <c r="C7" i="17"/>
  <c r="AC6" i="17"/>
  <c r="E6" i="17"/>
  <c r="C6" i="17"/>
  <c r="AC5" i="17"/>
  <c r="E5" i="17"/>
  <c r="C5" i="17"/>
  <c r="A2" i="17"/>
  <c r="A1" i="17"/>
  <c r="C50" i="16"/>
  <c r="C49" i="16"/>
  <c r="AC24" i="16"/>
  <c r="E24" i="16"/>
  <c r="C24" i="16"/>
  <c r="AC23" i="16"/>
  <c r="E23" i="16"/>
  <c r="C23" i="16"/>
  <c r="AC22" i="16"/>
  <c r="E22" i="16"/>
  <c r="C22" i="16"/>
  <c r="AC21" i="16"/>
  <c r="E21" i="16"/>
  <c r="C21" i="16"/>
  <c r="AC20" i="16"/>
  <c r="E20" i="16"/>
  <c r="C20" i="16"/>
  <c r="AC19" i="16"/>
  <c r="E19" i="16"/>
  <c r="C19" i="16"/>
  <c r="AC18" i="16"/>
  <c r="E18" i="16"/>
  <c r="C18" i="16"/>
  <c r="AC17" i="16"/>
  <c r="E17" i="16"/>
  <c r="C17" i="16"/>
  <c r="AC16" i="16"/>
  <c r="E16" i="16"/>
  <c r="C16" i="16"/>
  <c r="AC15" i="16"/>
  <c r="E15" i="16"/>
  <c r="C15" i="16"/>
  <c r="AC14" i="16"/>
  <c r="E14" i="16"/>
  <c r="C14" i="16"/>
  <c r="AC13" i="16"/>
  <c r="E13" i="16"/>
  <c r="C13" i="16"/>
  <c r="AC12" i="16"/>
  <c r="E12" i="16"/>
  <c r="C12" i="16"/>
  <c r="AC11" i="16"/>
  <c r="E11" i="16"/>
  <c r="C11" i="16"/>
  <c r="AC10" i="16"/>
  <c r="E10" i="16"/>
  <c r="C10" i="16"/>
  <c r="AC9" i="16"/>
  <c r="E9" i="16"/>
  <c r="C9" i="16"/>
  <c r="AC8" i="16"/>
  <c r="E8" i="16"/>
  <c r="C8" i="16"/>
  <c r="AC7" i="16"/>
  <c r="E7" i="16"/>
  <c r="C7" i="16"/>
  <c r="AC6" i="16"/>
  <c r="E6" i="16"/>
  <c r="C6" i="16"/>
  <c r="AC5" i="16"/>
  <c r="E26" i="16" s="1"/>
  <c r="E5" i="16"/>
  <c r="C5" i="16"/>
  <c r="A2" i="16"/>
  <c r="A1" i="16"/>
  <c r="C50" i="15"/>
  <c r="C49" i="15"/>
  <c r="AC24" i="15"/>
  <c r="E24" i="15"/>
  <c r="C24" i="15"/>
  <c r="AC23" i="15"/>
  <c r="E23" i="15"/>
  <c r="C23" i="15"/>
  <c r="AC22" i="15"/>
  <c r="E22" i="15"/>
  <c r="C22" i="15"/>
  <c r="AC21" i="15"/>
  <c r="E21" i="15"/>
  <c r="C21" i="15"/>
  <c r="AC20" i="15"/>
  <c r="E20" i="15"/>
  <c r="C20" i="15"/>
  <c r="AC19" i="15"/>
  <c r="E19" i="15"/>
  <c r="C19" i="15"/>
  <c r="AC18" i="15"/>
  <c r="E18" i="15"/>
  <c r="C18" i="15"/>
  <c r="AC17" i="15"/>
  <c r="E17" i="15"/>
  <c r="C17" i="15"/>
  <c r="AC16" i="15"/>
  <c r="E16" i="15"/>
  <c r="C16" i="15"/>
  <c r="AC15" i="15"/>
  <c r="E15" i="15"/>
  <c r="C15" i="15"/>
  <c r="AC14" i="15"/>
  <c r="E14" i="15"/>
  <c r="C14" i="15"/>
  <c r="AC13" i="15"/>
  <c r="E13" i="15"/>
  <c r="C13" i="15"/>
  <c r="AC12" i="15"/>
  <c r="E12" i="15"/>
  <c r="C12" i="15"/>
  <c r="AC11" i="15"/>
  <c r="E11" i="15"/>
  <c r="C11" i="15"/>
  <c r="AC10" i="15"/>
  <c r="E10" i="15"/>
  <c r="C10" i="15"/>
  <c r="AC9" i="15"/>
  <c r="E9" i="15"/>
  <c r="C9" i="15"/>
  <c r="AC8" i="15"/>
  <c r="E8" i="15"/>
  <c r="C8" i="15"/>
  <c r="AC7" i="15"/>
  <c r="E7" i="15"/>
  <c r="C7" i="15"/>
  <c r="AC6" i="15"/>
  <c r="E6" i="15"/>
  <c r="C6" i="15"/>
  <c r="AC5" i="15"/>
  <c r="E26" i="15" s="1"/>
  <c r="E5" i="15"/>
  <c r="C5" i="15"/>
  <c r="A2" i="15"/>
  <c r="A1" i="15"/>
  <c r="C50" i="14"/>
  <c r="C49" i="14"/>
  <c r="AC24" i="14"/>
  <c r="E24" i="14"/>
  <c r="C24" i="14"/>
  <c r="AC23" i="14"/>
  <c r="E23" i="14"/>
  <c r="C23" i="14"/>
  <c r="AC22" i="14"/>
  <c r="E22" i="14"/>
  <c r="C22" i="14"/>
  <c r="AC21" i="14"/>
  <c r="E21" i="14"/>
  <c r="C21" i="14"/>
  <c r="AC20" i="14"/>
  <c r="E20" i="14"/>
  <c r="C20" i="14"/>
  <c r="AC19" i="14"/>
  <c r="E19" i="14"/>
  <c r="C19" i="14"/>
  <c r="AC18" i="14"/>
  <c r="E18" i="14"/>
  <c r="C18" i="14"/>
  <c r="AC17" i="14"/>
  <c r="E17" i="14"/>
  <c r="C17" i="14"/>
  <c r="AC16" i="14"/>
  <c r="E16" i="14"/>
  <c r="C16" i="14"/>
  <c r="AC15" i="14"/>
  <c r="E15" i="14"/>
  <c r="C15" i="14"/>
  <c r="AC14" i="14"/>
  <c r="E14" i="14"/>
  <c r="C14" i="14"/>
  <c r="AC13" i="14"/>
  <c r="E13" i="14"/>
  <c r="C13" i="14"/>
  <c r="AC12" i="14"/>
  <c r="E12" i="14"/>
  <c r="C12" i="14"/>
  <c r="AC11" i="14"/>
  <c r="E11" i="14"/>
  <c r="C11" i="14"/>
  <c r="AC10" i="14"/>
  <c r="E10" i="14"/>
  <c r="C10" i="14"/>
  <c r="AC9" i="14"/>
  <c r="E9" i="14"/>
  <c r="C9" i="14"/>
  <c r="AC8" i="14"/>
  <c r="E8" i="14"/>
  <c r="C8" i="14"/>
  <c r="AC7" i="14"/>
  <c r="E7" i="14"/>
  <c r="C7" i="14"/>
  <c r="AC6" i="14"/>
  <c r="E6" i="14"/>
  <c r="C6" i="14"/>
  <c r="AC5" i="14"/>
  <c r="E26" i="14" s="1"/>
  <c r="E5" i="14"/>
  <c r="C5" i="14"/>
  <c r="A2" i="14"/>
  <c r="A1" i="14"/>
  <c r="C50" i="13"/>
  <c r="C49" i="13"/>
  <c r="AC24" i="13"/>
  <c r="E24" i="13"/>
  <c r="C24" i="13"/>
  <c r="AC23" i="13"/>
  <c r="E23" i="13"/>
  <c r="C23" i="13"/>
  <c r="AC22" i="13"/>
  <c r="E22" i="13"/>
  <c r="C22" i="13"/>
  <c r="AC21" i="13"/>
  <c r="E21" i="13"/>
  <c r="C21" i="13"/>
  <c r="AC20" i="13"/>
  <c r="E20" i="13"/>
  <c r="C20" i="13"/>
  <c r="AC19" i="13"/>
  <c r="E19" i="13"/>
  <c r="C19" i="13"/>
  <c r="AC18" i="13"/>
  <c r="E18" i="13"/>
  <c r="C18" i="13"/>
  <c r="AC17" i="13"/>
  <c r="E17" i="13"/>
  <c r="C17" i="13"/>
  <c r="AC16" i="13"/>
  <c r="E16" i="13"/>
  <c r="C16" i="13"/>
  <c r="AC15" i="13"/>
  <c r="E15" i="13"/>
  <c r="C15" i="13"/>
  <c r="AC14" i="13"/>
  <c r="E14" i="13"/>
  <c r="C14" i="13"/>
  <c r="AC13" i="13"/>
  <c r="E13" i="13"/>
  <c r="C13" i="13"/>
  <c r="AC12" i="13"/>
  <c r="E12" i="13"/>
  <c r="C12" i="13"/>
  <c r="AC11" i="13"/>
  <c r="E11" i="13"/>
  <c r="C11" i="13"/>
  <c r="AC10" i="13"/>
  <c r="E10" i="13"/>
  <c r="C10" i="13"/>
  <c r="AC9" i="13"/>
  <c r="E9" i="13"/>
  <c r="C9" i="13"/>
  <c r="AC8" i="13"/>
  <c r="E8" i="13"/>
  <c r="C8" i="13"/>
  <c r="AC7" i="13"/>
  <c r="E7" i="13"/>
  <c r="C7" i="13"/>
  <c r="AC6" i="13"/>
  <c r="E6" i="13"/>
  <c r="C6" i="13"/>
  <c r="AC5" i="13"/>
  <c r="E26" i="13" s="1"/>
  <c r="E5" i="13"/>
  <c r="C5" i="13"/>
  <c r="A2" i="13"/>
  <c r="A1" i="13"/>
  <c r="C50" i="12"/>
  <c r="C49" i="12"/>
  <c r="AC24" i="12"/>
  <c r="E24" i="12"/>
  <c r="C24" i="12"/>
  <c r="AC23" i="12"/>
  <c r="E23" i="12"/>
  <c r="C23" i="12"/>
  <c r="AC22" i="12"/>
  <c r="E22" i="12"/>
  <c r="C22" i="12"/>
  <c r="AC21" i="12"/>
  <c r="E21" i="12"/>
  <c r="C21" i="12"/>
  <c r="AC20" i="12"/>
  <c r="E20" i="12"/>
  <c r="C20" i="12"/>
  <c r="AC19" i="12"/>
  <c r="E19" i="12"/>
  <c r="C19" i="12"/>
  <c r="AC18" i="12"/>
  <c r="E18" i="12"/>
  <c r="C18" i="12"/>
  <c r="AC17" i="12"/>
  <c r="E17" i="12"/>
  <c r="C17" i="12"/>
  <c r="AC16" i="12"/>
  <c r="E16" i="12"/>
  <c r="C16" i="12"/>
  <c r="AC15" i="12"/>
  <c r="E15" i="12"/>
  <c r="C15" i="12"/>
  <c r="AC14" i="12"/>
  <c r="E14" i="12"/>
  <c r="C14" i="12"/>
  <c r="AC13" i="12"/>
  <c r="E13" i="12"/>
  <c r="C13" i="12"/>
  <c r="AC12" i="12"/>
  <c r="E12" i="12"/>
  <c r="C12" i="12"/>
  <c r="AC11" i="12"/>
  <c r="E11" i="12"/>
  <c r="C11" i="12"/>
  <c r="AC10" i="12"/>
  <c r="E10" i="12"/>
  <c r="C10" i="12"/>
  <c r="AC9" i="12"/>
  <c r="E9" i="12"/>
  <c r="C9" i="12"/>
  <c r="AC8" i="12"/>
  <c r="E8" i="12"/>
  <c r="C8" i="12"/>
  <c r="AC7" i="12"/>
  <c r="E7" i="12"/>
  <c r="C7" i="12"/>
  <c r="AC6" i="12"/>
  <c r="E6" i="12"/>
  <c r="C6" i="12"/>
  <c r="AC5" i="12"/>
  <c r="E26" i="12" s="1"/>
  <c r="E5" i="12"/>
  <c r="C5" i="12"/>
  <c r="A2" i="12"/>
  <c r="A1" i="12"/>
  <c r="C50" i="11"/>
  <c r="C49" i="11"/>
  <c r="AC24" i="11"/>
  <c r="E24" i="11"/>
  <c r="C24" i="11"/>
  <c r="AC23" i="11"/>
  <c r="E23" i="11"/>
  <c r="C23" i="11"/>
  <c r="AC22" i="11"/>
  <c r="E22" i="11"/>
  <c r="C22" i="11"/>
  <c r="AC21" i="11"/>
  <c r="E21" i="11"/>
  <c r="C21" i="11"/>
  <c r="AC20" i="11"/>
  <c r="E20" i="11"/>
  <c r="C20" i="11"/>
  <c r="AC19" i="11"/>
  <c r="E19" i="11"/>
  <c r="C19" i="11"/>
  <c r="AC18" i="11"/>
  <c r="E18" i="11"/>
  <c r="C18" i="11"/>
  <c r="AC17" i="11"/>
  <c r="E17" i="11"/>
  <c r="C17" i="11"/>
  <c r="AC16" i="11"/>
  <c r="E16" i="11"/>
  <c r="C16" i="11"/>
  <c r="AC15" i="11"/>
  <c r="E15" i="11"/>
  <c r="C15" i="11"/>
  <c r="AC14" i="11"/>
  <c r="E14" i="11"/>
  <c r="C14" i="11"/>
  <c r="AC13" i="11"/>
  <c r="E13" i="11"/>
  <c r="C13" i="11"/>
  <c r="AC12" i="11"/>
  <c r="E12" i="11"/>
  <c r="C12" i="11"/>
  <c r="AC11" i="11"/>
  <c r="E11" i="11"/>
  <c r="C11" i="11"/>
  <c r="AC10" i="11"/>
  <c r="E10" i="11"/>
  <c r="C10" i="11"/>
  <c r="AC9" i="11"/>
  <c r="E9" i="11"/>
  <c r="C9" i="11"/>
  <c r="AC8" i="11"/>
  <c r="E8" i="11"/>
  <c r="C8" i="11"/>
  <c r="AC7" i="11"/>
  <c r="E7" i="11"/>
  <c r="C7" i="11"/>
  <c r="AC6" i="11"/>
  <c r="E6" i="11"/>
  <c r="C6" i="11"/>
  <c r="AC5" i="11"/>
  <c r="E5" i="11"/>
  <c r="C5" i="11"/>
  <c r="A2" i="11"/>
  <c r="A1" i="11"/>
  <c r="C50" i="1"/>
  <c r="C49" i="1"/>
  <c r="E6" i="29" l="1"/>
  <c r="E10" i="29"/>
  <c r="AC9" i="27"/>
  <c r="E26" i="27" s="1"/>
  <c r="AC11" i="27"/>
  <c r="E6" i="27"/>
  <c r="AC6" i="28"/>
  <c r="AC8" i="28"/>
  <c r="AC10" i="28"/>
  <c r="AC12" i="28"/>
  <c r="E26" i="28" s="1"/>
  <c r="E5" i="28"/>
  <c r="AC5" i="29"/>
  <c r="E26" i="29" s="1"/>
  <c r="AC7" i="29"/>
  <c r="AC9" i="29"/>
  <c r="AC11" i="29"/>
  <c r="E12" i="29"/>
  <c r="E5" i="27"/>
  <c r="E7" i="27"/>
  <c r="E5" i="24"/>
  <c r="E7" i="24"/>
  <c r="E9" i="24"/>
  <c r="E11" i="24"/>
  <c r="E26" i="24"/>
  <c r="E26" i="25"/>
  <c r="E26" i="11"/>
  <c r="E26" i="18"/>
  <c r="E26" i="19"/>
  <c r="E26" i="22"/>
  <c r="E26" i="23"/>
  <c r="E26" i="17"/>
  <c r="E26" i="21"/>
  <c r="C24" i="1"/>
  <c r="AC24" i="1" s="1"/>
  <c r="C6" i="1"/>
  <c r="C7" i="1"/>
  <c r="C8" i="1"/>
  <c r="C9" i="1"/>
  <c r="C10" i="1"/>
  <c r="C11" i="1"/>
  <c r="C12" i="1"/>
  <c r="C13" i="1"/>
  <c r="C14" i="1"/>
  <c r="C15" i="1"/>
  <c r="AC15" i="1" s="1"/>
  <c r="C16" i="1"/>
  <c r="AC16" i="1" s="1"/>
  <c r="C17" i="1"/>
  <c r="AC17" i="1" s="1"/>
  <c r="C18" i="1"/>
  <c r="AC18" i="1" s="1"/>
  <c r="C19" i="1"/>
  <c r="AC19" i="1" s="1"/>
  <c r="C20" i="1"/>
  <c r="C21" i="1"/>
  <c r="AC21" i="1" s="1"/>
  <c r="C22" i="1"/>
  <c r="AC22" i="1" s="1"/>
  <c r="C23" i="1"/>
  <c r="C5" i="1"/>
  <c r="AC5" i="1" s="1"/>
  <c r="E16" i="1"/>
  <c r="E22" i="1" l="1"/>
  <c r="E18" i="1"/>
  <c r="E21" i="1"/>
  <c r="E17" i="1"/>
  <c r="E23" i="1"/>
  <c r="AC23" i="1"/>
  <c r="E19" i="1"/>
  <c r="E15" i="1"/>
  <c r="E24" i="1"/>
  <c r="E20" i="1"/>
  <c r="AC20" i="1"/>
  <c r="A1" i="1"/>
  <c r="E5" i="1"/>
  <c r="AC6" i="1"/>
  <c r="AC7" i="1"/>
  <c r="AC8" i="1"/>
  <c r="AC9" i="1"/>
  <c r="AC10" i="1"/>
  <c r="AC11" i="1"/>
  <c r="AC12" i="1"/>
  <c r="AC13" i="1"/>
  <c r="AC14" i="1"/>
  <c r="E26" i="1" l="1"/>
  <c r="E6" i="1"/>
  <c r="E7" i="1"/>
  <c r="E8" i="1"/>
  <c r="E9" i="1"/>
  <c r="E10" i="1"/>
  <c r="E11" i="1"/>
  <c r="E12" i="1"/>
  <c r="E13" i="1"/>
  <c r="E14" i="1"/>
  <c r="A2" i="1" l="1"/>
</calcChain>
</file>

<file path=xl/sharedStrings.xml><?xml version="1.0" encoding="utf-8"?>
<sst xmlns="http://schemas.openxmlformats.org/spreadsheetml/2006/main" count="428" uniqueCount="43">
  <si>
    <t>SORU NO</t>
  </si>
  <si>
    <t>KONU</t>
  </si>
  <si>
    <t>SINIF</t>
  </si>
  <si>
    <t>9-A</t>
  </si>
  <si>
    <t>MEVCUT</t>
  </si>
  <si>
    <t>DÖNEM</t>
  </si>
  <si>
    <t>SINAV</t>
  </si>
  <si>
    <t>BAŞARI YÜZDESİ</t>
  </si>
  <si>
    <t>BAŞARI</t>
  </si>
  <si>
    <t>GRAFİK ANALİZ</t>
  </si>
  <si>
    <t>BURADAN BİLGİLERİ GİRİNİZ</t>
  </si>
  <si>
    <t>SORULARIN PUAN DEĞERLERİ</t>
  </si>
  <si>
    <t>SORUNUN TOPLAM PUAN DEĞERİ</t>
  </si>
  <si>
    <t>SINIFIN ALDIĞI PUAN</t>
  </si>
  <si>
    <t>Sınıfın Ortalama Başarı Puanı</t>
  </si>
  <si>
    <t>DERS</t>
  </si>
  <si>
    <t>BİLGİ VE İLETİŞİM TEKNOLOJİLERİ</t>
  </si>
  <si>
    <t>Öğretmen</t>
  </si>
  <si>
    <t>SONER TAŞLI</t>
  </si>
  <si>
    <t>9-B</t>
  </si>
  <si>
    <t>9-C</t>
  </si>
  <si>
    <t>9-D</t>
  </si>
  <si>
    <t>10-C</t>
  </si>
  <si>
    <t>SEÇMELİ YÖNETİM BİLİMİ</t>
  </si>
  <si>
    <t>10-D</t>
  </si>
  <si>
    <t>10-A</t>
  </si>
  <si>
    <t>10-B</t>
  </si>
  <si>
    <t>10-E</t>
  </si>
  <si>
    <t>Bilgisayar donanımı</t>
  </si>
  <si>
    <t>Donanım birimleri</t>
  </si>
  <si>
    <t>Ağ bağlantı çeşitleri</t>
  </si>
  <si>
    <t>Bilgisayar kısayolları</t>
  </si>
  <si>
    <t>Bilgisayar depolama ölçü birimleri</t>
  </si>
  <si>
    <t>E-ticaret</t>
  </si>
  <si>
    <t>Depolama araçları</t>
  </si>
  <si>
    <t>Yönetim biliminin tanımı</t>
  </si>
  <si>
    <t>Yönetim biliminin amacı</t>
  </si>
  <si>
    <t>Yönetim biliminin ana dalları</t>
  </si>
  <si>
    <t>İşletme yönetimi</t>
  </si>
  <si>
    <t>Modern yönetim kavramı</t>
  </si>
  <si>
    <t>Yönetim biliminin etkileşimde olduğu dallar</t>
  </si>
  <si>
    <t>Yönetim çeşitlerinin dönemlere göre ayrılması</t>
  </si>
  <si>
    <t>Mehmet TAŞ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</si>
</sst>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/>
    <xf numFmtId="0" fontId="1" fillId="2" borderId="1" xfId="0" applyFont="1" applyFill="1" applyBorder="1"/>
    <xf numFmtId="0" fontId="1" fillId="2" borderId="10" xfId="0" applyFont="1" applyFill="1" applyBorder="1" applyProtection="1">
      <protection locked="0"/>
    </xf>
    <xf numFmtId="0" fontId="5" fillId="0" borderId="0" xfId="0" applyFont="1" applyFill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</xf>
    <xf numFmtId="0" fontId="1" fillId="0" borderId="5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'9A'!$AC$5:$AC$24</c:f>
              <c:numCache>
                <c:formatCode>General</c:formatCode>
                <c:ptCount val="20"/>
                <c:pt idx="0">
                  <c:v>100</c:v>
                </c:pt>
                <c:pt idx="1">
                  <c:v>87</c:v>
                </c:pt>
                <c:pt idx="2">
                  <c:v>93</c:v>
                </c:pt>
                <c:pt idx="3">
                  <c:v>88</c:v>
                </c:pt>
                <c:pt idx="4">
                  <c:v>55</c:v>
                </c:pt>
                <c:pt idx="5">
                  <c:v>100</c:v>
                </c:pt>
                <c:pt idx="6">
                  <c:v>99</c:v>
                </c:pt>
                <c:pt idx="7">
                  <c:v>83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66368"/>
        <c:axId val="206680448"/>
      </c:barChart>
      <c:catAx>
        <c:axId val="2066663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6680448"/>
        <c:crosses val="autoZero"/>
        <c:auto val="1"/>
        <c:lblAlgn val="ctr"/>
        <c:lblOffset val="100"/>
        <c:noMultiLvlLbl val="0"/>
      </c:catAx>
      <c:valAx>
        <c:axId val="20668044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66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'11A'!$AC$5:$AC$24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14016"/>
        <c:axId val="207885440"/>
      </c:barChart>
      <c:catAx>
        <c:axId val="2078140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7885440"/>
        <c:crosses val="autoZero"/>
        <c:auto val="1"/>
        <c:lblAlgn val="ctr"/>
        <c:lblOffset val="100"/>
        <c:noMultiLvlLbl val="0"/>
      </c:catAx>
      <c:valAx>
        <c:axId val="20788544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1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'11B'!$AC$5:$AC$24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39840"/>
        <c:axId val="208347136"/>
      </c:barChart>
      <c:catAx>
        <c:axId val="20793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08347136"/>
        <c:crosses val="autoZero"/>
        <c:auto val="1"/>
        <c:lblAlgn val="ctr"/>
        <c:lblOffset val="100"/>
        <c:noMultiLvlLbl val="0"/>
      </c:catAx>
      <c:valAx>
        <c:axId val="20834713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939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'11C'!$AC$5:$AC$24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389248"/>
        <c:axId val="208390784"/>
      </c:barChart>
      <c:catAx>
        <c:axId val="20838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390784"/>
        <c:crosses val="autoZero"/>
        <c:auto val="1"/>
        <c:lblAlgn val="ctr"/>
        <c:lblOffset val="100"/>
        <c:noMultiLvlLbl val="0"/>
      </c:catAx>
      <c:valAx>
        <c:axId val="20839078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38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'11D'!$AC$5:$AC$24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78208"/>
        <c:axId val="208479744"/>
      </c:barChart>
      <c:catAx>
        <c:axId val="2084782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479744"/>
        <c:crosses val="autoZero"/>
        <c:auto val="1"/>
        <c:lblAlgn val="ctr"/>
        <c:lblOffset val="100"/>
        <c:noMultiLvlLbl val="0"/>
      </c:catAx>
      <c:valAx>
        <c:axId val="20847974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47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'11E'!$AC$5:$AC$24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93184"/>
        <c:axId val="208523648"/>
      </c:barChart>
      <c:catAx>
        <c:axId val="208493184"/>
        <c:scaling>
          <c:orientation val="minMax"/>
        </c:scaling>
        <c:delete val="0"/>
        <c:axPos val="b"/>
        <c:majorTickMark val="out"/>
        <c:minorTickMark val="none"/>
        <c:tickLblPos val="nextTo"/>
        <c:crossAx val="208523648"/>
        <c:crosses val="autoZero"/>
        <c:auto val="1"/>
        <c:lblAlgn val="ctr"/>
        <c:lblOffset val="100"/>
        <c:noMultiLvlLbl val="0"/>
      </c:catAx>
      <c:valAx>
        <c:axId val="20852364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49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'12A'!$AC$5:$AC$24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90336"/>
        <c:axId val="208591872"/>
      </c:barChart>
      <c:catAx>
        <c:axId val="20859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08591872"/>
        <c:crosses val="autoZero"/>
        <c:auto val="1"/>
        <c:lblAlgn val="ctr"/>
        <c:lblOffset val="100"/>
        <c:noMultiLvlLbl val="0"/>
      </c:catAx>
      <c:valAx>
        <c:axId val="20859187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59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'12B'!$AC$5:$AC$24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50624"/>
        <c:axId val="208652160"/>
      </c:barChart>
      <c:catAx>
        <c:axId val="20865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8652160"/>
        <c:crosses val="autoZero"/>
        <c:auto val="1"/>
        <c:lblAlgn val="ctr"/>
        <c:lblOffset val="100"/>
        <c:noMultiLvlLbl val="0"/>
      </c:catAx>
      <c:valAx>
        <c:axId val="20865216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65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'12C'!$AC$5:$AC$24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31392"/>
        <c:axId val="172749568"/>
      </c:barChart>
      <c:catAx>
        <c:axId val="172731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72749568"/>
        <c:crosses val="autoZero"/>
        <c:auto val="1"/>
        <c:lblAlgn val="ctr"/>
        <c:lblOffset val="100"/>
        <c:noMultiLvlLbl val="0"/>
      </c:catAx>
      <c:valAx>
        <c:axId val="17274956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73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'12D'!$AC$5:$AC$24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95776"/>
        <c:axId val="172797312"/>
      </c:barChart>
      <c:catAx>
        <c:axId val="172795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72797312"/>
        <c:crosses val="autoZero"/>
        <c:auto val="1"/>
        <c:lblAlgn val="ctr"/>
        <c:lblOffset val="100"/>
        <c:noMultiLvlLbl val="0"/>
      </c:catAx>
      <c:valAx>
        <c:axId val="1727973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79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'12E'!$AC$5:$AC$24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76544"/>
        <c:axId val="172878080"/>
      </c:barChart>
      <c:catAx>
        <c:axId val="172876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72878080"/>
        <c:crosses val="autoZero"/>
        <c:auto val="1"/>
        <c:lblAlgn val="ctr"/>
        <c:lblOffset val="100"/>
        <c:noMultiLvlLbl val="0"/>
      </c:catAx>
      <c:valAx>
        <c:axId val="17287808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87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'9B'!$AC$5:$AC$24</c:f>
              <c:numCache>
                <c:formatCode>General</c:formatCode>
                <c:ptCount val="20"/>
                <c:pt idx="0">
                  <c:v>95</c:v>
                </c:pt>
                <c:pt idx="1">
                  <c:v>85</c:v>
                </c:pt>
                <c:pt idx="2">
                  <c:v>83</c:v>
                </c:pt>
                <c:pt idx="3">
                  <c:v>79</c:v>
                </c:pt>
                <c:pt idx="4">
                  <c:v>60</c:v>
                </c:pt>
                <c:pt idx="5">
                  <c:v>95</c:v>
                </c:pt>
                <c:pt idx="6">
                  <c:v>91</c:v>
                </c:pt>
                <c:pt idx="7">
                  <c:v>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00800"/>
        <c:axId val="207502336"/>
      </c:barChart>
      <c:catAx>
        <c:axId val="207500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502336"/>
        <c:crosses val="autoZero"/>
        <c:auto val="1"/>
        <c:lblAlgn val="ctr"/>
        <c:lblOffset val="100"/>
        <c:noMultiLvlLbl val="0"/>
      </c:catAx>
      <c:valAx>
        <c:axId val="20750233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50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'9C'!$AC$5:$AC$24</c:f>
              <c:numCache>
                <c:formatCode>General</c:formatCode>
                <c:ptCount val="20"/>
                <c:pt idx="0">
                  <c:v>81</c:v>
                </c:pt>
                <c:pt idx="1">
                  <c:v>78</c:v>
                </c:pt>
                <c:pt idx="2">
                  <c:v>92</c:v>
                </c:pt>
                <c:pt idx="3">
                  <c:v>71</c:v>
                </c:pt>
                <c:pt idx="4">
                  <c:v>66</c:v>
                </c:pt>
                <c:pt idx="5">
                  <c:v>94</c:v>
                </c:pt>
                <c:pt idx="6">
                  <c:v>95</c:v>
                </c:pt>
                <c:pt idx="7">
                  <c:v>81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23520"/>
        <c:axId val="207325056"/>
      </c:barChart>
      <c:catAx>
        <c:axId val="20732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325056"/>
        <c:crosses val="autoZero"/>
        <c:auto val="1"/>
        <c:lblAlgn val="ctr"/>
        <c:lblOffset val="100"/>
        <c:noMultiLvlLbl val="0"/>
      </c:catAx>
      <c:valAx>
        <c:axId val="20732505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32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'9D'!$AC$5:$AC$24</c:f>
              <c:numCache>
                <c:formatCode>General</c:formatCode>
                <c:ptCount val="20"/>
                <c:pt idx="0">
                  <c:v>81</c:v>
                </c:pt>
                <c:pt idx="1">
                  <c:v>75</c:v>
                </c:pt>
                <c:pt idx="2">
                  <c:v>79</c:v>
                </c:pt>
                <c:pt idx="3">
                  <c:v>47</c:v>
                </c:pt>
                <c:pt idx="4">
                  <c:v>59</c:v>
                </c:pt>
                <c:pt idx="5">
                  <c:v>93</c:v>
                </c:pt>
                <c:pt idx="6">
                  <c:v>96</c:v>
                </c:pt>
                <c:pt idx="7">
                  <c:v>83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54880"/>
        <c:axId val="207438592"/>
      </c:barChart>
      <c:catAx>
        <c:axId val="2073548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438592"/>
        <c:crosses val="autoZero"/>
        <c:auto val="1"/>
        <c:lblAlgn val="ctr"/>
        <c:lblOffset val="100"/>
        <c:noMultiLvlLbl val="0"/>
      </c:catAx>
      <c:valAx>
        <c:axId val="20743859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354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'10A'!$AC$5:$AC$24</c:f>
              <c:numCache>
                <c:formatCode>General</c:formatCode>
                <c:ptCount val="20"/>
                <c:pt idx="0">
                  <c:v>88</c:v>
                </c:pt>
                <c:pt idx="1">
                  <c:v>94</c:v>
                </c:pt>
                <c:pt idx="2">
                  <c:v>100</c:v>
                </c:pt>
                <c:pt idx="3">
                  <c:v>82</c:v>
                </c:pt>
                <c:pt idx="4">
                  <c:v>94</c:v>
                </c:pt>
                <c:pt idx="5">
                  <c:v>95</c:v>
                </c:pt>
                <c:pt idx="6">
                  <c:v>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24384"/>
        <c:axId val="207825920"/>
      </c:barChart>
      <c:catAx>
        <c:axId val="207824384"/>
        <c:scaling>
          <c:orientation val="minMax"/>
        </c:scaling>
        <c:delete val="0"/>
        <c:axPos val="b"/>
        <c:majorTickMark val="out"/>
        <c:minorTickMark val="none"/>
        <c:tickLblPos val="nextTo"/>
        <c:crossAx val="207825920"/>
        <c:crosses val="autoZero"/>
        <c:auto val="1"/>
        <c:lblAlgn val="ctr"/>
        <c:lblOffset val="100"/>
        <c:noMultiLvlLbl val="0"/>
      </c:catAx>
      <c:valAx>
        <c:axId val="20782592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2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'10B'!$AC$5:$AC$24</c:f>
              <c:numCache>
                <c:formatCode>General</c:formatCode>
                <c:ptCount val="20"/>
                <c:pt idx="0">
                  <c:v>91</c:v>
                </c:pt>
                <c:pt idx="1">
                  <c:v>97</c:v>
                </c:pt>
                <c:pt idx="2">
                  <c:v>93</c:v>
                </c:pt>
                <c:pt idx="3">
                  <c:v>84</c:v>
                </c:pt>
                <c:pt idx="4">
                  <c:v>85</c:v>
                </c:pt>
                <c:pt idx="5">
                  <c:v>95</c:v>
                </c:pt>
                <c:pt idx="6">
                  <c:v>96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61472"/>
        <c:axId val="207563008"/>
      </c:barChart>
      <c:catAx>
        <c:axId val="20756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7563008"/>
        <c:crosses val="autoZero"/>
        <c:auto val="1"/>
        <c:lblAlgn val="ctr"/>
        <c:lblOffset val="100"/>
        <c:noMultiLvlLbl val="0"/>
      </c:catAx>
      <c:valAx>
        <c:axId val="20756300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56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'10C'!$AC$5:$AC$24</c:f>
              <c:numCache>
                <c:formatCode>General</c:formatCode>
                <c:ptCount val="20"/>
                <c:pt idx="0">
                  <c:v>85</c:v>
                </c:pt>
                <c:pt idx="1">
                  <c:v>91</c:v>
                </c:pt>
                <c:pt idx="2">
                  <c:v>85</c:v>
                </c:pt>
                <c:pt idx="3">
                  <c:v>71</c:v>
                </c:pt>
                <c:pt idx="4">
                  <c:v>82</c:v>
                </c:pt>
                <c:pt idx="5">
                  <c:v>90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37888"/>
        <c:axId val="207643776"/>
      </c:barChart>
      <c:catAx>
        <c:axId val="2076378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7643776"/>
        <c:crosses val="autoZero"/>
        <c:auto val="1"/>
        <c:lblAlgn val="ctr"/>
        <c:lblOffset val="100"/>
        <c:noMultiLvlLbl val="0"/>
      </c:catAx>
      <c:valAx>
        <c:axId val="20764377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63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'10D'!$AC$5:$AC$24</c:f>
              <c:numCache>
                <c:formatCode>General</c:formatCode>
                <c:ptCount val="20"/>
                <c:pt idx="0">
                  <c:v>68</c:v>
                </c:pt>
                <c:pt idx="1">
                  <c:v>88</c:v>
                </c:pt>
                <c:pt idx="2">
                  <c:v>71</c:v>
                </c:pt>
                <c:pt idx="3">
                  <c:v>92</c:v>
                </c:pt>
                <c:pt idx="4">
                  <c:v>66</c:v>
                </c:pt>
                <c:pt idx="5">
                  <c:v>90</c:v>
                </c:pt>
                <c:pt idx="6">
                  <c:v>92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65024"/>
        <c:axId val="207666560"/>
      </c:barChart>
      <c:catAx>
        <c:axId val="20766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7666560"/>
        <c:crosses val="autoZero"/>
        <c:auto val="1"/>
        <c:lblAlgn val="ctr"/>
        <c:lblOffset val="100"/>
        <c:noMultiLvlLbl val="0"/>
      </c:catAx>
      <c:valAx>
        <c:axId val="20766656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66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r-TR" sz="1600"/>
              <a:t>SORULARA GÖRE BAŞARI YÜZDESİ</a:t>
            </a:r>
            <a:endParaRPr lang="en-US" sz="1600"/>
          </a:p>
        </c:rich>
      </c:tx>
      <c:layout>
        <c:manualLayout>
          <c:xMode val="edge"/>
          <c:yMode val="edge"/>
          <c:x val="0.35652541893801737"/>
          <c:y val="2.8131639042943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627780749493059E-2"/>
          <c:y val="0.2868751729521799"/>
          <c:w val="0.91513934084584059"/>
          <c:h val="0.5813726192275966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'10E'!$AC$5:$AC$24</c:f>
              <c:numCache>
                <c:formatCode>General</c:formatCode>
                <c:ptCount val="20"/>
                <c:pt idx="0">
                  <c:v>59</c:v>
                </c:pt>
                <c:pt idx="1">
                  <c:v>59</c:v>
                </c:pt>
                <c:pt idx="2">
                  <c:v>69</c:v>
                </c:pt>
                <c:pt idx="3">
                  <c:v>60</c:v>
                </c:pt>
                <c:pt idx="4">
                  <c:v>57</c:v>
                </c:pt>
                <c:pt idx="5">
                  <c:v>66</c:v>
                </c:pt>
                <c:pt idx="6">
                  <c:v>87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45792"/>
        <c:axId val="207747328"/>
      </c:barChart>
      <c:catAx>
        <c:axId val="20774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207747328"/>
        <c:crosses val="autoZero"/>
        <c:auto val="1"/>
        <c:lblAlgn val="ctr"/>
        <c:lblOffset val="100"/>
        <c:noMultiLvlLbl val="0"/>
      </c:catAx>
      <c:valAx>
        <c:axId val="20774732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74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5" name="Grafi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31</xdr:row>
      <xdr:rowOff>119062</xdr:rowOff>
    </xdr:from>
    <xdr:to>
      <xdr:col>4</xdr:col>
      <xdr:colOff>416718</xdr:colOff>
      <xdr:row>43</xdr:row>
      <xdr:rowOff>95248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>
    <pageSetUpPr fitToPage="1"/>
  </sheetPr>
  <dimension ref="A1:AC52"/>
  <sheetViews>
    <sheetView tabSelected="1" zoomScale="85" zoomScaleNormal="85" workbookViewId="0">
      <selection activeCell="M8" sqref="M8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 t="s">
        <v>28</v>
      </c>
      <c r="C5" s="12">
        <f>M13*$M$5</f>
        <v>340</v>
      </c>
      <c r="D5" s="17">
        <v>340</v>
      </c>
      <c r="E5" s="13" t="str">
        <f>IF(D5="","","% "&amp;ROUND((100*D5)/C5,0))</f>
        <v>% 100</v>
      </c>
      <c r="L5" s="3" t="s">
        <v>4</v>
      </c>
      <c r="M5" s="18">
        <v>34</v>
      </c>
      <c r="AC5" s="5">
        <f>IF(D5="","",ROUND((100*D5)/C5,0))</f>
        <v>100</v>
      </c>
    </row>
    <row r="6" spans="1:29" ht="18.75" customHeight="1" x14ac:dyDescent="0.25">
      <c r="A6" s="12">
        <v>2</v>
      </c>
      <c r="B6" s="16" t="s">
        <v>29</v>
      </c>
      <c r="C6" s="12">
        <f t="shared" ref="C6:C23" si="0">M14*$M$5</f>
        <v>510</v>
      </c>
      <c r="D6" s="17">
        <v>444</v>
      </c>
      <c r="E6" s="13" t="str">
        <f t="shared" ref="E6:E24" si="1">IF(D6="","","% "&amp;ROUND((100*D6)/C6,0))</f>
        <v>% 87</v>
      </c>
      <c r="L6" s="3" t="s">
        <v>15</v>
      </c>
      <c r="M6" s="18" t="s">
        <v>16</v>
      </c>
      <c r="AC6" s="5">
        <f t="shared" ref="AC6:AC23" si="2">IF(D6="","",ROUND((100*D6)/C6,0))</f>
        <v>87</v>
      </c>
    </row>
    <row r="7" spans="1:29" ht="18.75" customHeight="1" x14ac:dyDescent="0.25">
      <c r="A7" s="12">
        <v>3</v>
      </c>
      <c r="B7" s="16" t="s">
        <v>29</v>
      </c>
      <c r="C7" s="12">
        <f t="shared" si="0"/>
        <v>510</v>
      </c>
      <c r="D7" s="17">
        <v>474</v>
      </c>
      <c r="E7" s="13" t="str">
        <f t="shared" si="1"/>
        <v>% 93</v>
      </c>
      <c r="L7" s="3" t="s">
        <v>17</v>
      </c>
      <c r="M7" s="18" t="s">
        <v>42</v>
      </c>
      <c r="AC7" s="5">
        <f t="shared" si="2"/>
        <v>93</v>
      </c>
    </row>
    <row r="8" spans="1:29" ht="18.75" customHeight="1" x14ac:dyDescent="0.25">
      <c r="A8" s="12">
        <v>4</v>
      </c>
      <c r="B8" s="16" t="s">
        <v>30</v>
      </c>
      <c r="C8" s="12">
        <f t="shared" si="0"/>
        <v>340</v>
      </c>
      <c r="D8" s="17">
        <v>300</v>
      </c>
      <c r="E8" s="13" t="str">
        <f t="shared" si="1"/>
        <v>% 88</v>
      </c>
      <c r="L8" s="3" t="s">
        <v>5</v>
      </c>
      <c r="M8" s="18">
        <v>1</v>
      </c>
      <c r="AC8" s="5">
        <f t="shared" si="2"/>
        <v>88</v>
      </c>
    </row>
    <row r="9" spans="1:29" ht="18.75" customHeight="1" x14ac:dyDescent="0.25">
      <c r="A9" s="12">
        <v>5</v>
      </c>
      <c r="B9" s="16" t="s">
        <v>31</v>
      </c>
      <c r="C9" s="12">
        <f t="shared" si="0"/>
        <v>510</v>
      </c>
      <c r="D9" s="17">
        <v>280</v>
      </c>
      <c r="E9" s="13" t="str">
        <f t="shared" si="1"/>
        <v>% 55</v>
      </c>
      <c r="L9" s="3" t="s">
        <v>6</v>
      </c>
      <c r="M9" s="18">
        <v>1</v>
      </c>
      <c r="AC9" s="5">
        <f t="shared" si="2"/>
        <v>55</v>
      </c>
    </row>
    <row r="10" spans="1:29" ht="18.75" customHeight="1" x14ac:dyDescent="0.25">
      <c r="A10" s="12">
        <v>6</v>
      </c>
      <c r="B10" s="16" t="s">
        <v>32</v>
      </c>
      <c r="C10" s="12">
        <f t="shared" si="0"/>
        <v>340</v>
      </c>
      <c r="D10" s="17">
        <v>340</v>
      </c>
      <c r="E10" s="13" t="str">
        <f t="shared" si="1"/>
        <v>% 100</v>
      </c>
      <c r="AC10" s="5">
        <f t="shared" si="2"/>
        <v>100</v>
      </c>
    </row>
    <row r="11" spans="1:29" ht="18.75" customHeight="1" x14ac:dyDescent="0.25">
      <c r="A11" s="12">
        <v>7</v>
      </c>
      <c r="B11" s="16" t="s">
        <v>33</v>
      </c>
      <c r="C11" s="12">
        <f t="shared" si="0"/>
        <v>340</v>
      </c>
      <c r="D11" s="17">
        <v>335</v>
      </c>
      <c r="E11" s="13" t="str">
        <f t="shared" si="1"/>
        <v>% 99</v>
      </c>
      <c r="L11" s="36" t="s">
        <v>11</v>
      </c>
      <c r="M11" s="36"/>
      <c r="AC11" s="5">
        <f t="shared" si="2"/>
        <v>99</v>
      </c>
    </row>
    <row r="12" spans="1:29" ht="18.75" customHeight="1" x14ac:dyDescent="0.25">
      <c r="A12" s="12">
        <v>8</v>
      </c>
      <c r="B12" s="16" t="s">
        <v>34</v>
      </c>
      <c r="C12" s="12">
        <f t="shared" si="0"/>
        <v>510</v>
      </c>
      <c r="D12" s="17">
        <v>425</v>
      </c>
      <c r="E12" s="13" t="str">
        <f t="shared" si="1"/>
        <v>% 83</v>
      </c>
      <c r="L12" s="28"/>
      <c r="M12" s="28"/>
      <c r="N12" s="22"/>
      <c r="AC12" s="5">
        <f t="shared" si="2"/>
        <v>83</v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>
        <v>10</v>
      </c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>
        <v>15</v>
      </c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>
        <v>15</v>
      </c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>
        <v>10</v>
      </c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>
        <v>15</v>
      </c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>
        <v>10</v>
      </c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>
        <v>10</v>
      </c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>
        <v>15</v>
      </c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>
        <f>ROUND(SUM(AC5:AC24)/COUNT(D5:D24),2)</f>
        <v>88.13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Mehmet TAŞ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L2:M3"/>
    <mergeCell ref="A2:J2"/>
    <mergeCell ref="A1:J1"/>
    <mergeCell ref="C26:D27"/>
    <mergeCell ref="E26:E27"/>
    <mergeCell ref="L11:M12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>
    <pageSetUpPr fitToPage="1"/>
  </sheetPr>
  <dimension ref="A1:AC52"/>
  <sheetViews>
    <sheetView zoomScale="85" zoomScaleNormal="85" workbookViewId="0">
      <selection activeCell="B15" sqref="B15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3</v>
      </c>
      <c r="AC4" s="4" t="s">
        <v>8</v>
      </c>
    </row>
    <row r="5" spans="1:29" ht="18.75" customHeight="1" x14ac:dyDescent="0.25">
      <c r="A5" s="12">
        <v>1</v>
      </c>
      <c r="B5" s="16"/>
      <c r="C5" s="12">
        <f>M13*$M$5</f>
        <v>0</v>
      </c>
      <c r="D5" s="17"/>
      <c r="E5" s="13" t="str">
        <f>IF(D5="","","% "&amp;ROUND((100*D5)/C5,0))</f>
        <v/>
      </c>
      <c r="L5" s="3" t="s">
        <v>4</v>
      </c>
      <c r="M5" s="18">
        <v>34</v>
      </c>
      <c r="AC5" s="5" t="str">
        <f>IF(D5="","",ROUND((100*D5)/C5,0))</f>
        <v/>
      </c>
    </row>
    <row r="6" spans="1:29" ht="18.75" customHeight="1" x14ac:dyDescent="0.25">
      <c r="A6" s="12">
        <v>2</v>
      </c>
      <c r="B6" s="16"/>
      <c r="C6" s="12">
        <f t="shared" ref="C6:C23" si="0">M14*$M$5</f>
        <v>0</v>
      </c>
      <c r="D6" s="17"/>
      <c r="E6" s="13" t="str">
        <f t="shared" ref="E6:E24" si="1">IF(D6="","","% "&amp;ROUND((100*D6)/C6,0))</f>
        <v/>
      </c>
      <c r="L6" s="3" t="s">
        <v>15</v>
      </c>
      <c r="M6" s="18" t="s">
        <v>16</v>
      </c>
      <c r="AC6" s="5" t="str">
        <f t="shared" ref="AC6:AC23" si="2">IF(D6="","",ROUND((100*D6)/C6,0))</f>
        <v/>
      </c>
    </row>
    <row r="7" spans="1:29" ht="18.75" customHeight="1" x14ac:dyDescent="0.25">
      <c r="A7" s="12">
        <v>3</v>
      </c>
      <c r="B7" s="16"/>
      <c r="C7" s="12">
        <f t="shared" si="0"/>
        <v>0</v>
      </c>
      <c r="D7" s="17"/>
      <c r="E7" s="13" t="str">
        <f t="shared" si="1"/>
        <v/>
      </c>
      <c r="L7" s="3" t="s">
        <v>17</v>
      </c>
      <c r="M7" s="18" t="s">
        <v>18</v>
      </c>
      <c r="AC7" s="5" t="str">
        <f t="shared" si="2"/>
        <v/>
      </c>
    </row>
    <row r="8" spans="1:29" ht="18.75" customHeight="1" x14ac:dyDescent="0.25">
      <c r="A8" s="12">
        <v>4</v>
      </c>
      <c r="B8" s="16"/>
      <c r="C8" s="12">
        <f t="shared" si="0"/>
        <v>0</v>
      </c>
      <c r="D8" s="17"/>
      <c r="E8" s="13" t="str">
        <f t="shared" si="1"/>
        <v/>
      </c>
      <c r="L8" s="3" t="s">
        <v>5</v>
      </c>
      <c r="M8" s="18">
        <v>1</v>
      </c>
      <c r="AC8" s="5" t="str">
        <f t="shared" si="2"/>
        <v/>
      </c>
    </row>
    <row r="9" spans="1:29" ht="18.75" customHeight="1" x14ac:dyDescent="0.25">
      <c r="A9" s="12">
        <v>5</v>
      </c>
      <c r="B9" s="16"/>
      <c r="C9" s="12">
        <f t="shared" si="0"/>
        <v>0</v>
      </c>
      <c r="D9" s="17"/>
      <c r="E9" s="13" t="str">
        <f t="shared" si="1"/>
        <v/>
      </c>
      <c r="L9" s="3" t="s">
        <v>6</v>
      </c>
      <c r="M9" s="18">
        <v>1</v>
      </c>
      <c r="AC9" s="5" t="str">
        <f t="shared" si="2"/>
        <v/>
      </c>
    </row>
    <row r="10" spans="1:29" ht="18.75" customHeight="1" x14ac:dyDescent="0.25">
      <c r="A10" s="12">
        <v>6</v>
      </c>
      <c r="B10" s="16"/>
      <c r="C10" s="12">
        <f t="shared" si="0"/>
        <v>0</v>
      </c>
      <c r="D10" s="17"/>
      <c r="E10" s="13" t="str">
        <f t="shared" si="1"/>
        <v/>
      </c>
      <c r="AC10" s="5" t="str">
        <f t="shared" si="2"/>
        <v/>
      </c>
    </row>
    <row r="11" spans="1:29" ht="18.75" customHeight="1" x14ac:dyDescent="0.25">
      <c r="A11" s="12">
        <v>7</v>
      </c>
      <c r="B11" s="16"/>
      <c r="C11" s="12">
        <f t="shared" si="0"/>
        <v>0</v>
      </c>
      <c r="D11" s="17"/>
      <c r="E11" s="13" t="str">
        <f t="shared" si="1"/>
        <v/>
      </c>
      <c r="L11" s="36" t="s">
        <v>11</v>
      </c>
      <c r="M11" s="36"/>
      <c r="AC11" s="5" t="str">
        <f t="shared" si="2"/>
        <v/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/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/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/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/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/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/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/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 t="e">
        <f>ROUND(SUM(AC5:AC24)/COUNT(D5:D24),2)</f>
        <v>#DIV/0!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>
    <pageSetUpPr fitToPage="1"/>
  </sheetPr>
  <dimension ref="A1:AC52"/>
  <sheetViews>
    <sheetView zoomScale="85" zoomScaleNormal="85" workbookViewId="0">
      <selection activeCell="M6" sqref="M6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9-B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19</v>
      </c>
      <c r="AC4" s="4" t="s">
        <v>8</v>
      </c>
    </row>
    <row r="5" spans="1:29" ht="18.75" customHeight="1" x14ac:dyDescent="0.25">
      <c r="A5" s="12">
        <v>1</v>
      </c>
      <c r="B5" s="16" t="s">
        <v>28</v>
      </c>
      <c r="C5" s="12">
        <f>M13*$M$5</f>
        <v>340</v>
      </c>
      <c r="D5" s="17">
        <v>322</v>
      </c>
      <c r="E5" s="13" t="str">
        <f>IF(D5="","","% "&amp;ROUND((100*D5)/C5,0))</f>
        <v>% 95</v>
      </c>
      <c r="L5" s="3" t="s">
        <v>4</v>
      </c>
      <c r="M5" s="18">
        <v>34</v>
      </c>
      <c r="AC5" s="5">
        <f>IF(D5="","",ROUND((100*D5)/C5,0))</f>
        <v>95</v>
      </c>
    </row>
    <row r="6" spans="1:29" ht="18.75" customHeight="1" x14ac:dyDescent="0.25">
      <c r="A6" s="12">
        <v>2</v>
      </c>
      <c r="B6" s="16" t="s">
        <v>29</v>
      </c>
      <c r="C6" s="12">
        <f t="shared" ref="C6:C23" si="0">M14*$M$5</f>
        <v>510</v>
      </c>
      <c r="D6" s="17">
        <v>435</v>
      </c>
      <c r="E6" s="13" t="str">
        <f t="shared" ref="E6:E24" si="1">IF(D6="","","% "&amp;ROUND((100*D6)/C6,0))</f>
        <v>% 85</v>
      </c>
      <c r="L6" s="3" t="s">
        <v>15</v>
      </c>
      <c r="M6" s="18" t="s">
        <v>16</v>
      </c>
      <c r="AC6" s="5">
        <f t="shared" ref="AC6:AC23" si="2">IF(D6="","",ROUND((100*D6)/C6,0))</f>
        <v>85</v>
      </c>
    </row>
    <row r="7" spans="1:29" ht="18.75" customHeight="1" x14ac:dyDescent="0.25">
      <c r="A7" s="12">
        <v>3</v>
      </c>
      <c r="B7" s="16" t="s">
        <v>29</v>
      </c>
      <c r="C7" s="12">
        <f t="shared" si="0"/>
        <v>510</v>
      </c>
      <c r="D7" s="17">
        <v>423</v>
      </c>
      <c r="E7" s="13" t="str">
        <f t="shared" si="1"/>
        <v>% 83</v>
      </c>
      <c r="L7" s="3" t="s">
        <v>17</v>
      </c>
      <c r="M7" s="18" t="s">
        <v>18</v>
      </c>
      <c r="AC7" s="5">
        <f t="shared" si="2"/>
        <v>83</v>
      </c>
    </row>
    <row r="8" spans="1:29" ht="18.75" customHeight="1" x14ac:dyDescent="0.25">
      <c r="A8" s="12">
        <v>4</v>
      </c>
      <c r="B8" s="16" t="s">
        <v>30</v>
      </c>
      <c r="C8" s="12">
        <f t="shared" si="0"/>
        <v>340</v>
      </c>
      <c r="D8" s="17">
        <v>267</v>
      </c>
      <c r="E8" s="13" t="str">
        <f t="shared" si="1"/>
        <v>% 79</v>
      </c>
      <c r="L8" s="3" t="s">
        <v>5</v>
      </c>
      <c r="M8" s="18">
        <v>1</v>
      </c>
      <c r="AC8" s="5">
        <f t="shared" si="2"/>
        <v>79</v>
      </c>
    </row>
    <row r="9" spans="1:29" ht="18.75" customHeight="1" x14ac:dyDescent="0.25">
      <c r="A9" s="12">
        <v>5</v>
      </c>
      <c r="B9" s="16" t="s">
        <v>31</v>
      </c>
      <c r="C9" s="12">
        <f t="shared" si="0"/>
        <v>510</v>
      </c>
      <c r="D9" s="17">
        <v>305</v>
      </c>
      <c r="E9" s="13" t="str">
        <f t="shared" si="1"/>
        <v>% 60</v>
      </c>
      <c r="L9" s="3" t="s">
        <v>6</v>
      </c>
      <c r="M9" s="18">
        <v>1</v>
      </c>
      <c r="AC9" s="5">
        <f t="shared" si="2"/>
        <v>60</v>
      </c>
    </row>
    <row r="10" spans="1:29" ht="18.75" customHeight="1" x14ac:dyDescent="0.25">
      <c r="A10" s="12">
        <v>6</v>
      </c>
      <c r="B10" s="16" t="s">
        <v>32</v>
      </c>
      <c r="C10" s="12">
        <f t="shared" si="0"/>
        <v>340</v>
      </c>
      <c r="D10" s="17">
        <v>323</v>
      </c>
      <c r="E10" s="13" t="str">
        <f t="shared" si="1"/>
        <v>% 95</v>
      </c>
      <c r="AC10" s="5">
        <f t="shared" si="2"/>
        <v>95</v>
      </c>
    </row>
    <row r="11" spans="1:29" ht="18.75" customHeight="1" x14ac:dyDescent="0.25">
      <c r="A11" s="12">
        <v>7</v>
      </c>
      <c r="B11" s="16" t="s">
        <v>33</v>
      </c>
      <c r="C11" s="12">
        <f t="shared" si="0"/>
        <v>340</v>
      </c>
      <c r="D11" s="17">
        <v>310</v>
      </c>
      <c r="E11" s="13" t="str">
        <f t="shared" si="1"/>
        <v>% 91</v>
      </c>
      <c r="L11" s="36" t="s">
        <v>11</v>
      </c>
      <c r="M11" s="36"/>
      <c r="AC11" s="5">
        <f t="shared" si="2"/>
        <v>91</v>
      </c>
    </row>
    <row r="12" spans="1:29" ht="18.75" customHeight="1" x14ac:dyDescent="0.25">
      <c r="A12" s="12">
        <v>8</v>
      </c>
      <c r="B12" s="16" t="s">
        <v>34</v>
      </c>
      <c r="C12" s="12">
        <f t="shared" si="0"/>
        <v>510</v>
      </c>
      <c r="D12" s="17">
        <v>440</v>
      </c>
      <c r="E12" s="13" t="str">
        <f t="shared" si="1"/>
        <v>% 86</v>
      </c>
      <c r="L12" s="28"/>
      <c r="M12" s="28"/>
      <c r="N12" s="22"/>
      <c r="AC12" s="5">
        <f t="shared" si="2"/>
        <v>86</v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>
        <v>10</v>
      </c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>
        <v>15</v>
      </c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>
        <v>15</v>
      </c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>
        <v>10</v>
      </c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>
        <v>15</v>
      </c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>
        <v>10</v>
      </c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>
        <v>10</v>
      </c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>
        <v>15</v>
      </c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>
        <f>ROUND(SUM(AC5:AC24)/COUNT(D5:D24),2)</f>
        <v>84.25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AC52"/>
  <sheetViews>
    <sheetView zoomScale="85" zoomScaleNormal="85" workbookViewId="0">
      <selection activeCell="B5" sqref="B5:B12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9-C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20</v>
      </c>
      <c r="AC4" s="4" t="s">
        <v>8</v>
      </c>
    </row>
    <row r="5" spans="1:29" ht="18.75" customHeight="1" x14ac:dyDescent="0.25">
      <c r="A5" s="12">
        <v>1</v>
      </c>
      <c r="B5" s="16" t="s">
        <v>28</v>
      </c>
      <c r="C5" s="12">
        <f>M13*$M$5</f>
        <v>340</v>
      </c>
      <c r="D5" s="17">
        <v>276</v>
      </c>
      <c r="E5" s="13" t="str">
        <f>IF(D5="","","% "&amp;ROUND((100*D5)/C5,0))</f>
        <v>% 81</v>
      </c>
      <c r="L5" s="3" t="s">
        <v>4</v>
      </c>
      <c r="M5" s="18">
        <v>34</v>
      </c>
      <c r="AC5" s="5">
        <f>IF(D5="","",ROUND((100*D5)/C5,0))</f>
        <v>81</v>
      </c>
    </row>
    <row r="6" spans="1:29" ht="18.75" customHeight="1" x14ac:dyDescent="0.25">
      <c r="A6" s="12">
        <v>2</v>
      </c>
      <c r="B6" s="16" t="s">
        <v>29</v>
      </c>
      <c r="C6" s="12">
        <f t="shared" ref="C6:C23" si="0">M14*$M$5</f>
        <v>510</v>
      </c>
      <c r="D6" s="17">
        <v>399</v>
      </c>
      <c r="E6" s="13" t="str">
        <f t="shared" ref="E6:E24" si="1">IF(D6="","","% "&amp;ROUND((100*D6)/C6,0))</f>
        <v>% 78</v>
      </c>
      <c r="L6" s="3" t="s">
        <v>15</v>
      </c>
      <c r="M6" s="18" t="s">
        <v>16</v>
      </c>
      <c r="AC6" s="5">
        <f t="shared" ref="AC6:AC23" si="2">IF(D6="","",ROUND((100*D6)/C6,0))</f>
        <v>78</v>
      </c>
    </row>
    <row r="7" spans="1:29" ht="18.75" customHeight="1" x14ac:dyDescent="0.25">
      <c r="A7" s="12">
        <v>3</v>
      </c>
      <c r="B7" s="16" t="s">
        <v>29</v>
      </c>
      <c r="C7" s="12">
        <f t="shared" si="0"/>
        <v>510</v>
      </c>
      <c r="D7" s="17">
        <v>471</v>
      </c>
      <c r="E7" s="13" t="str">
        <f t="shared" si="1"/>
        <v>% 92</v>
      </c>
      <c r="L7" s="3" t="s">
        <v>17</v>
      </c>
      <c r="M7" s="18" t="s">
        <v>18</v>
      </c>
      <c r="AC7" s="5">
        <f t="shared" si="2"/>
        <v>92</v>
      </c>
    </row>
    <row r="8" spans="1:29" ht="18.75" customHeight="1" x14ac:dyDescent="0.25">
      <c r="A8" s="12">
        <v>4</v>
      </c>
      <c r="B8" s="16" t="s">
        <v>30</v>
      </c>
      <c r="C8" s="12">
        <f t="shared" si="0"/>
        <v>340</v>
      </c>
      <c r="D8" s="17">
        <v>243</v>
      </c>
      <c r="E8" s="13" t="str">
        <f t="shared" si="1"/>
        <v>% 71</v>
      </c>
      <c r="L8" s="3" t="s">
        <v>5</v>
      </c>
      <c r="M8" s="18">
        <v>1</v>
      </c>
      <c r="AC8" s="5">
        <f t="shared" si="2"/>
        <v>71</v>
      </c>
    </row>
    <row r="9" spans="1:29" ht="18.75" customHeight="1" x14ac:dyDescent="0.25">
      <c r="A9" s="12">
        <v>5</v>
      </c>
      <c r="B9" s="16" t="s">
        <v>31</v>
      </c>
      <c r="C9" s="12">
        <f t="shared" si="0"/>
        <v>510</v>
      </c>
      <c r="D9" s="17">
        <v>335</v>
      </c>
      <c r="E9" s="13" t="str">
        <f t="shared" si="1"/>
        <v>% 66</v>
      </c>
      <c r="L9" s="3" t="s">
        <v>6</v>
      </c>
      <c r="M9" s="18">
        <v>1</v>
      </c>
      <c r="AC9" s="5">
        <f t="shared" si="2"/>
        <v>66</v>
      </c>
    </row>
    <row r="10" spans="1:29" ht="18.75" customHeight="1" x14ac:dyDescent="0.25">
      <c r="A10" s="12">
        <v>6</v>
      </c>
      <c r="B10" s="16" t="s">
        <v>32</v>
      </c>
      <c r="C10" s="12">
        <f t="shared" si="0"/>
        <v>340</v>
      </c>
      <c r="D10" s="17">
        <v>320</v>
      </c>
      <c r="E10" s="13" t="str">
        <f t="shared" si="1"/>
        <v>% 94</v>
      </c>
      <c r="AC10" s="5">
        <f t="shared" si="2"/>
        <v>94</v>
      </c>
    </row>
    <row r="11" spans="1:29" ht="18.75" customHeight="1" x14ac:dyDescent="0.25">
      <c r="A11" s="12">
        <v>7</v>
      </c>
      <c r="B11" s="16" t="s">
        <v>33</v>
      </c>
      <c r="C11" s="12">
        <f t="shared" si="0"/>
        <v>340</v>
      </c>
      <c r="D11" s="17">
        <v>324</v>
      </c>
      <c r="E11" s="13" t="str">
        <f t="shared" si="1"/>
        <v>% 95</v>
      </c>
      <c r="L11" s="36" t="s">
        <v>11</v>
      </c>
      <c r="M11" s="36"/>
      <c r="AC11" s="5">
        <f t="shared" si="2"/>
        <v>95</v>
      </c>
    </row>
    <row r="12" spans="1:29" ht="18.75" customHeight="1" x14ac:dyDescent="0.25">
      <c r="A12" s="12">
        <v>8</v>
      </c>
      <c r="B12" s="16" t="s">
        <v>34</v>
      </c>
      <c r="C12" s="12">
        <f t="shared" si="0"/>
        <v>510</v>
      </c>
      <c r="D12" s="17">
        <v>415</v>
      </c>
      <c r="E12" s="13" t="str">
        <f t="shared" si="1"/>
        <v>% 81</v>
      </c>
      <c r="L12" s="28"/>
      <c r="M12" s="28"/>
      <c r="N12" s="22"/>
      <c r="AC12" s="5">
        <f t="shared" si="2"/>
        <v>81</v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>
        <v>10</v>
      </c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>
        <v>15</v>
      </c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>
        <v>15</v>
      </c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>
        <v>10</v>
      </c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>
        <v>15</v>
      </c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>
        <v>10</v>
      </c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>
        <v>10</v>
      </c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>
        <v>15</v>
      </c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>
        <f>ROUND(SUM(AC5:AC24)/COUNT(D5:D24),2)</f>
        <v>82.25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AC52"/>
  <sheetViews>
    <sheetView zoomScale="85" zoomScaleNormal="85" workbookViewId="0">
      <selection activeCell="B18" sqref="B18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BİLGİ VE İLETİŞİM TEKNOLOJİLERİ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9-D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21</v>
      </c>
      <c r="AC4" s="4" t="s">
        <v>8</v>
      </c>
    </row>
    <row r="5" spans="1:29" ht="18.75" customHeight="1" x14ac:dyDescent="0.25">
      <c r="A5" s="12">
        <v>1</v>
      </c>
      <c r="B5" s="16" t="s">
        <v>28</v>
      </c>
      <c r="C5" s="12">
        <f>M13*$M$5</f>
        <v>340</v>
      </c>
      <c r="D5" s="17">
        <v>277</v>
      </c>
      <c r="E5" s="13" t="str">
        <f>IF(D5="","","% "&amp;ROUND((100*D5)/C5,0))</f>
        <v>% 81</v>
      </c>
      <c r="L5" s="3" t="s">
        <v>4</v>
      </c>
      <c r="M5" s="18">
        <v>34</v>
      </c>
      <c r="AC5" s="5">
        <f>IF(D5="","",ROUND((100*D5)/C5,0))</f>
        <v>81</v>
      </c>
    </row>
    <row r="6" spans="1:29" ht="18.75" customHeight="1" x14ac:dyDescent="0.25">
      <c r="A6" s="12">
        <v>2</v>
      </c>
      <c r="B6" s="16" t="s">
        <v>29</v>
      </c>
      <c r="C6" s="12">
        <f t="shared" ref="C6:C23" si="0">M14*$M$5</f>
        <v>510</v>
      </c>
      <c r="D6" s="17">
        <v>380</v>
      </c>
      <c r="E6" s="13" t="str">
        <f t="shared" ref="E6:E24" si="1">IF(D6="","","% "&amp;ROUND((100*D6)/C6,0))</f>
        <v>% 75</v>
      </c>
      <c r="L6" s="3" t="s">
        <v>15</v>
      </c>
      <c r="M6" s="18" t="s">
        <v>16</v>
      </c>
      <c r="AC6" s="5">
        <f t="shared" ref="AC6:AC23" si="2">IF(D6="","",ROUND((100*D6)/C6,0))</f>
        <v>75</v>
      </c>
    </row>
    <row r="7" spans="1:29" ht="18.75" customHeight="1" x14ac:dyDescent="0.25">
      <c r="A7" s="12">
        <v>3</v>
      </c>
      <c r="B7" s="16" t="s">
        <v>29</v>
      </c>
      <c r="C7" s="12">
        <f t="shared" si="0"/>
        <v>510</v>
      </c>
      <c r="D7" s="17">
        <v>403</v>
      </c>
      <c r="E7" s="13" t="str">
        <f t="shared" si="1"/>
        <v>% 79</v>
      </c>
      <c r="L7" s="3" t="s">
        <v>17</v>
      </c>
      <c r="M7" s="18" t="s">
        <v>18</v>
      </c>
      <c r="AC7" s="5">
        <f t="shared" si="2"/>
        <v>79</v>
      </c>
    </row>
    <row r="8" spans="1:29" ht="18.75" customHeight="1" x14ac:dyDescent="0.25">
      <c r="A8" s="12">
        <v>4</v>
      </c>
      <c r="B8" s="16" t="s">
        <v>30</v>
      </c>
      <c r="C8" s="12">
        <f t="shared" si="0"/>
        <v>340</v>
      </c>
      <c r="D8" s="17">
        <v>160</v>
      </c>
      <c r="E8" s="13" t="str">
        <f t="shared" si="1"/>
        <v>% 47</v>
      </c>
      <c r="L8" s="3" t="s">
        <v>5</v>
      </c>
      <c r="M8" s="18">
        <v>1</v>
      </c>
      <c r="AC8" s="5">
        <f t="shared" si="2"/>
        <v>47</v>
      </c>
    </row>
    <row r="9" spans="1:29" ht="18.75" customHeight="1" x14ac:dyDescent="0.25">
      <c r="A9" s="12">
        <v>5</v>
      </c>
      <c r="B9" s="16" t="s">
        <v>31</v>
      </c>
      <c r="C9" s="12">
        <f t="shared" si="0"/>
        <v>510</v>
      </c>
      <c r="D9" s="17">
        <v>300</v>
      </c>
      <c r="E9" s="13" t="str">
        <f t="shared" si="1"/>
        <v>% 59</v>
      </c>
      <c r="L9" s="3" t="s">
        <v>6</v>
      </c>
      <c r="M9" s="18">
        <v>1</v>
      </c>
      <c r="AC9" s="5">
        <f t="shared" si="2"/>
        <v>59</v>
      </c>
    </row>
    <row r="10" spans="1:29" ht="18.75" customHeight="1" x14ac:dyDescent="0.25">
      <c r="A10" s="12">
        <v>6</v>
      </c>
      <c r="B10" s="16" t="s">
        <v>32</v>
      </c>
      <c r="C10" s="12">
        <f t="shared" si="0"/>
        <v>340</v>
      </c>
      <c r="D10" s="17">
        <v>316</v>
      </c>
      <c r="E10" s="13" t="str">
        <f t="shared" si="1"/>
        <v>% 93</v>
      </c>
      <c r="AC10" s="5">
        <f t="shared" si="2"/>
        <v>93</v>
      </c>
    </row>
    <row r="11" spans="1:29" ht="18.75" customHeight="1" x14ac:dyDescent="0.25">
      <c r="A11" s="12">
        <v>7</v>
      </c>
      <c r="B11" s="16" t="s">
        <v>33</v>
      </c>
      <c r="C11" s="12">
        <f t="shared" si="0"/>
        <v>340</v>
      </c>
      <c r="D11" s="17">
        <v>327</v>
      </c>
      <c r="E11" s="13" t="str">
        <f t="shared" si="1"/>
        <v>% 96</v>
      </c>
      <c r="L11" s="36" t="s">
        <v>11</v>
      </c>
      <c r="M11" s="36"/>
      <c r="AC11" s="5">
        <f t="shared" si="2"/>
        <v>96</v>
      </c>
    </row>
    <row r="12" spans="1:29" ht="18.75" customHeight="1" x14ac:dyDescent="0.25">
      <c r="A12" s="12">
        <v>8</v>
      </c>
      <c r="B12" s="16" t="s">
        <v>34</v>
      </c>
      <c r="C12" s="12">
        <f t="shared" si="0"/>
        <v>510</v>
      </c>
      <c r="D12" s="17">
        <v>425</v>
      </c>
      <c r="E12" s="13" t="str">
        <f t="shared" si="1"/>
        <v>% 83</v>
      </c>
      <c r="L12" s="28"/>
      <c r="M12" s="28"/>
      <c r="N12" s="22"/>
      <c r="AC12" s="5">
        <f t="shared" si="2"/>
        <v>83</v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>
        <v>10</v>
      </c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>
        <v>15</v>
      </c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>
        <v>15</v>
      </c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>
        <v>10</v>
      </c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>
        <v>15</v>
      </c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>
        <v>10</v>
      </c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>
        <v>10</v>
      </c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>
        <v>15</v>
      </c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>
        <f>ROUND(SUM(AC5:AC24)/COUNT(D5:D24),2)</f>
        <v>76.63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BİLGİ VE İLETİŞİM TEKNOLOJİLERİ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AC52"/>
  <sheetViews>
    <sheetView zoomScale="85" zoomScaleNormal="85" workbookViewId="0">
      <selection activeCell="B11" sqref="B5:B11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SEÇMELİ YÖNETİM BİLİMİ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10-A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25</v>
      </c>
      <c r="AC4" s="4" t="s">
        <v>8</v>
      </c>
    </row>
    <row r="5" spans="1:29" ht="18.75" customHeight="1" x14ac:dyDescent="0.25">
      <c r="A5" s="12">
        <v>1</v>
      </c>
      <c r="B5" s="16" t="s">
        <v>35</v>
      </c>
      <c r="C5" s="12">
        <f>M13*$M$5</f>
        <v>525</v>
      </c>
      <c r="D5" s="17">
        <v>460</v>
      </c>
      <c r="E5" s="13" t="str">
        <f>IF(D5="","","% "&amp;ROUND((100*D5)/C5,0))</f>
        <v>% 88</v>
      </c>
      <c r="L5" s="3" t="s">
        <v>4</v>
      </c>
      <c r="M5" s="18">
        <v>35</v>
      </c>
      <c r="AC5" s="5">
        <f>IF(D5="","",ROUND((100*D5)/C5,0))</f>
        <v>88</v>
      </c>
    </row>
    <row r="6" spans="1:29" ht="18.75" customHeight="1" x14ac:dyDescent="0.25">
      <c r="A6" s="12">
        <v>2</v>
      </c>
      <c r="B6" s="16" t="s">
        <v>36</v>
      </c>
      <c r="C6" s="12">
        <f t="shared" ref="C6:C23" si="0">M14*$M$5</f>
        <v>525</v>
      </c>
      <c r="D6" s="17">
        <v>495</v>
      </c>
      <c r="E6" s="13" t="str">
        <f t="shared" ref="E6:E24" si="1">IF(D6="","","% "&amp;ROUND((100*D6)/C6,0))</f>
        <v>% 94</v>
      </c>
      <c r="L6" s="3" t="s">
        <v>15</v>
      </c>
      <c r="M6" s="18" t="s">
        <v>23</v>
      </c>
      <c r="AC6" s="5">
        <f t="shared" ref="AC6:AC23" si="2">IF(D6="","",ROUND((100*D6)/C6,0))</f>
        <v>94</v>
      </c>
    </row>
    <row r="7" spans="1:29" ht="18.75" customHeight="1" x14ac:dyDescent="0.25">
      <c r="A7" s="12">
        <v>3</v>
      </c>
      <c r="B7" s="16" t="s">
        <v>37</v>
      </c>
      <c r="C7" s="12">
        <f t="shared" si="0"/>
        <v>525</v>
      </c>
      <c r="D7" s="17">
        <v>525</v>
      </c>
      <c r="E7" s="13" t="str">
        <f t="shared" si="1"/>
        <v>% 100</v>
      </c>
      <c r="L7" s="3" t="s">
        <v>17</v>
      </c>
      <c r="M7" s="18" t="s">
        <v>18</v>
      </c>
      <c r="AC7" s="5">
        <f t="shared" si="2"/>
        <v>100</v>
      </c>
    </row>
    <row r="8" spans="1:29" ht="18.75" customHeight="1" x14ac:dyDescent="0.25">
      <c r="A8" s="12">
        <v>4</v>
      </c>
      <c r="B8" s="16" t="s">
        <v>38</v>
      </c>
      <c r="C8" s="12">
        <f t="shared" si="0"/>
        <v>525</v>
      </c>
      <c r="D8" s="17">
        <v>430</v>
      </c>
      <c r="E8" s="13" t="str">
        <f t="shared" si="1"/>
        <v>% 82</v>
      </c>
      <c r="L8" s="3" t="s">
        <v>5</v>
      </c>
      <c r="M8" s="18">
        <v>1</v>
      </c>
      <c r="AC8" s="5">
        <f t="shared" si="2"/>
        <v>82</v>
      </c>
    </row>
    <row r="9" spans="1:29" ht="18.75" customHeight="1" x14ac:dyDescent="0.25">
      <c r="A9" s="12">
        <v>5</v>
      </c>
      <c r="B9" s="16" t="s">
        <v>39</v>
      </c>
      <c r="C9" s="12">
        <f t="shared" si="0"/>
        <v>525</v>
      </c>
      <c r="D9" s="17">
        <v>495</v>
      </c>
      <c r="E9" s="13" t="str">
        <f t="shared" si="1"/>
        <v>% 94</v>
      </c>
      <c r="L9" s="3" t="s">
        <v>6</v>
      </c>
      <c r="M9" s="18">
        <v>1</v>
      </c>
      <c r="AC9" s="5">
        <f t="shared" si="2"/>
        <v>94</v>
      </c>
    </row>
    <row r="10" spans="1:29" ht="18.75" customHeight="1" x14ac:dyDescent="0.25">
      <c r="A10" s="12">
        <v>6</v>
      </c>
      <c r="B10" s="16" t="s">
        <v>40</v>
      </c>
      <c r="C10" s="12">
        <f t="shared" si="0"/>
        <v>525</v>
      </c>
      <c r="D10" s="17">
        <v>501</v>
      </c>
      <c r="E10" s="13" t="str">
        <f t="shared" si="1"/>
        <v>% 95</v>
      </c>
      <c r="AC10" s="5">
        <f t="shared" si="2"/>
        <v>95</v>
      </c>
    </row>
    <row r="11" spans="1:29" ht="18.75" customHeight="1" x14ac:dyDescent="0.25">
      <c r="A11" s="12">
        <v>7</v>
      </c>
      <c r="B11" s="16" t="s">
        <v>41</v>
      </c>
      <c r="C11" s="12">
        <f t="shared" si="0"/>
        <v>350</v>
      </c>
      <c r="D11" s="17">
        <v>345</v>
      </c>
      <c r="E11" s="13" t="str">
        <f t="shared" si="1"/>
        <v>% 99</v>
      </c>
      <c r="L11" s="36" t="s">
        <v>11</v>
      </c>
      <c r="M11" s="36"/>
      <c r="AC11" s="5">
        <f t="shared" si="2"/>
        <v>99</v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>
        <v>15</v>
      </c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>
        <v>15</v>
      </c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>
        <v>15</v>
      </c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>
        <v>15</v>
      </c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>
        <v>15</v>
      </c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>
        <v>15</v>
      </c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>
        <v>10</v>
      </c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>
        <f>ROUND(SUM(AC5:AC24)/COUNT(D5:D24),2)</f>
        <v>93.14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SEÇMELİ YÖNETİM BİLİMİ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AC52"/>
  <sheetViews>
    <sheetView zoomScale="85" zoomScaleNormal="85" workbookViewId="0">
      <selection activeCell="B5" sqref="B5:B11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SEÇMELİ YÖNETİM BİLİMİ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10-B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26</v>
      </c>
      <c r="AC4" s="4" t="s">
        <v>8</v>
      </c>
    </row>
    <row r="5" spans="1:29" ht="18.75" customHeight="1" x14ac:dyDescent="0.25">
      <c r="A5" s="12">
        <v>1</v>
      </c>
      <c r="B5" s="16" t="s">
        <v>35</v>
      </c>
      <c r="C5" s="12">
        <f>M13*$M$5</f>
        <v>525</v>
      </c>
      <c r="D5" s="17">
        <v>480</v>
      </c>
      <c r="E5" s="13" t="str">
        <f>IF(D5="","","% "&amp;ROUND((100*D5)/C5,0))</f>
        <v>% 91</v>
      </c>
      <c r="L5" s="3" t="s">
        <v>4</v>
      </c>
      <c r="M5" s="18">
        <v>35</v>
      </c>
      <c r="AC5" s="5">
        <f>IF(D5="","",ROUND((100*D5)/C5,0))</f>
        <v>91</v>
      </c>
    </row>
    <row r="6" spans="1:29" ht="18.75" customHeight="1" x14ac:dyDescent="0.25">
      <c r="A6" s="12">
        <v>2</v>
      </c>
      <c r="B6" s="16" t="s">
        <v>36</v>
      </c>
      <c r="C6" s="12">
        <f t="shared" ref="C6:C23" si="0">M14*$M$5</f>
        <v>525</v>
      </c>
      <c r="D6" s="17">
        <v>510</v>
      </c>
      <c r="E6" s="13" t="str">
        <f t="shared" ref="E6:E24" si="1">IF(D6="","","% "&amp;ROUND((100*D6)/C6,0))</f>
        <v>% 97</v>
      </c>
      <c r="L6" s="3" t="s">
        <v>15</v>
      </c>
      <c r="M6" s="18" t="s">
        <v>23</v>
      </c>
      <c r="AC6" s="5">
        <f t="shared" ref="AC6:AC23" si="2">IF(D6="","",ROUND((100*D6)/C6,0))</f>
        <v>97</v>
      </c>
    </row>
    <row r="7" spans="1:29" ht="18.75" customHeight="1" x14ac:dyDescent="0.25">
      <c r="A7" s="12">
        <v>3</v>
      </c>
      <c r="B7" s="16" t="s">
        <v>37</v>
      </c>
      <c r="C7" s="12">
        <f t="shared" si="0"/>
        <v>525</v>
      </c>
      <c r="D7" s="17">
        <v>487</v>
      </c>
      <c r="E7" s="13" t="str">
        <f t="shared" si="1"/>
        <v>% 93</v>
      </c>
      <c r="L7" s="3" t="s">
        <v>17</v>
      </c>
      <c r="M7" s="18" t="s">
        <v>18</v>
      </c>
      <c r="AC7" s="5">
        <f t="shared" si="2"/>
        <v>93</v>
      </c>
    </row>
    <row r="8" spans="1:29" ht="18.75" customHeight="1" x14ac:dyDescent="0.25">
      <c r="A8" s="12">
        <v>4</v>
      </c>
      <c r="B8" s="16" t="s">
        <v>38</v>
      </c>
      <c r="C8" s="12">
        <f t="shared" si="0"/>
        <v>525</v>
      </c>
      <c r="D8" s="17">
        <v>440</v>
      </c>
      <c r="E8" s="13" t="str">
        <f t="shared" si="1"/>
        <v>% 84</v>
      </c>
      <c r="L8" s="3" t="s">
        <v>5</v>
      </c>
      <c r="M8" s="18">
        <v>1</v>
      </c>
      <c r="AC8" s="5">
        <f t="shared" si="2"/>
        <v>84</v>
      </c>
    </row>
    <row r="9" spans="1:29" ht="18.75" customHeight="1" x14ac:dyDescent="0.25">
      <c r="A9" s="12">
        <v>5</v>
      </c>
      <c r="B9" s="16" t="s">
        <v>39</v>
      </c>
      <c r="C9" s="12">
        <f t="shared" si="0"/>
        <v>525</v>
      </c>
      <c r="D9" s="17">
        <v>445</v>
      </c>
      <c r="E9" s="13" t="str">
        <f t="shared" si="1"/>
        <v>% 85</v>
      </c>
      <c r="L9" s="3" t="s">
        <v>6</v>
      </c>
      <c r="M9" s="18">
        <v>1</v>
      </c>
      <c r="AC9" s="5">
        <f t="shared" si="2"/>
        <v>85</v>
      </c>
    </row>
    <row r="10" spans="1:29" ht="18.75" customHeight="1" x14ac:dyDescent="0.25">
      <c r="A10" s="12">
        <v>6</v>
      </c>
      <c r="B10" s="16" t="s">
        <v>40</v>
      </c>
      <c r="C10" s="12">
        <f t="shared" si="0"/>
        <v>525</v>
      </c>
      <c r="D10" s="17">
        <v>501</v>
      </c>
      <c r="E10" s="13" t="str">
        <f t="shared" si="1"/>
        <v>% 95</v>
      </c>
      <c r="AC10" s="5">
        <f t="shared" si="2"/>
        <v>95</v>
      </c>
    </row>
    <row r="11" spans="1:29" ht="18.75" customHeight="1" x14ac:dyDescent="0.25">
      <c r="A11" s="12">
        <v>7</v>
      </c>
      <c r="B11" s="16" t="s">
        <v>41</v>
      </c>
      <c r="C11" s="12">
        <f t="shared" si="0"/>
        <v>350</v>
      </c>
      <c r="D11" s="17">
        <v>335</v>
      </c>
      <c r="E11" s="13" t="str">
        <f t="shared" si="1"/>
        <v>% 96</v>
      </c>
      <c r="L11" s="36" t="s">
        <v>11</v>
      </c>
      <c r="M11" s="36"/>
      <c r="AC11" s="5">
        <f t="shared" si="2"/>
        <v>96</v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>
        <v>15</v>
      </c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>
        <v>15</v>
      </c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>
        <v>15</v>
      </c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>
        <v>15</v>
      </c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>
        <v>15</v>
      </c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>
        <v>15</v>
      </c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>
        <v>10</v>
      </c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>
        <f>ROUND(SUM(AC5:AC24)/COUNT(D5:D24),2)</f>
        <v>91.57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SEÇMELİ YÖNETİM BİLİMİ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AC52"/>
  <sheetViews>
    <sheetView zoomScale="85" zoomScaleNormal="85" workbookViewId="0">
      <selection activeCell="B5" sqref="B5:B11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SEÇMELİ YÖNETİM BİLİMİ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10-C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22</v>
      </c>
      <c r="AC4" s="4" t="s">
        <v>8</v>
      </c>
    </row>
    <row r="5" spans="1:29" ht="18.75" customHeight="1" x14ac:dyDescent="0.25">
      <c r="A5" s="12">
        <v>1</v>
      </c>
      <c r="B5" s="16" t="s">
        <v>35</v>
      </c>
      <c r="C5" s="12">
        <f>M13*$M$5</f>
        <v>525</v>
      </c>
      <c r="D5" s="17">
        <v>446</v>
      </c>
      <c r="E5" s="13" t="str">
        <f>IF(D5="","","% "&amp;ROUND((100*D5)/C5,0))</f>
        <v>% 85</v>
      </c>
      <c r="L5" s="3" t="s">
        <v>4</v>
      </c>
      <c r="M5" s="18">
        <v>35</v>
      </c>
      <c r="AC5" s="5">
        <f>IF(D5="","",ROUND((100*D5)/C5,0))</f>
        <v>85</v>
      </c>
    </row>
    <row r="6" spans="1:29" ht="18.75" customHeight="1" x14ac:dyDescent="0.25">
      <c r="A6" s="12">
        <v>2</v>
      </c>
      <c r="B6" s="16" t="s">
        <v>36</v>
      </c>
      <c r="C6" s="12">
        <f t="shared" ref="C6:C23" si="0">M14*$M$5</f>
        <v>525</v>
      </c>
      <c r="D6" s="17">
        <v>480</v>
      </c>
      <c r="E6" s="13" t="str">
        <f t="shared" ref="E6:E24" si="1">IF(D6="","","% "&amp;ROUND((100*D6)/C6,0))</f>
        <v>% 91</v>
      </c>
      <c r="L6" s="3" t="s">
        <v>15</v>
      </c>
      <c r="M6" s="18" t="s">
        <v>23</v>
      </c>
      <c r="AC6" s="5">
        <f t="shared" ref="AC6:AC23" si="2">IF(D6="","",ROUND((100*D6)/C6,0))</f>
        <v>91</v>
      </c>
    </row>
    <row r="7" spans="1:29" ht="18.75" customHeight="1" x14ac:dyDescent="0.25">
      <c r="A7" s="12">
        <v>3</v>
      </c>
      <c r="B7" s="16" t="s">
        <v>37</v>
      </c>
      <c r="C7" s="12">
        <f t="shared" si="0"/>
        <v>525</v>
      </c>
      <c r="D7" s="17">
        <v>447</v>
      </c>
      <c r="E7" s="13" t="str">
        <f t="shared" si="1"/>
        <v>% 85</v>
      </c>
      <c r="L7" s="3" t="s">
        <v>17</v>
      </c>
      <c r="M7" s="18" t="s">
        <v>18</v>
      </c>
      <c r="AC7" s="5">
        <f t="shared" si="2"/>
        <v>85</v>
      </c>
    </row>
    <row r="8" spans="1:29" ht="18.75" customHeight="1" x14ac:dyDescent="0.25">
      <c r="A8" s="12">
        <v>4</v>
      </c>
      <c r="B8" s="16" t="s">
        <v>38</v>
      </c>
      <c r="C8" s="12">
        <f t="shared" si="0"/>
        <v>525</v>
      </c>
      <c r="D8" s="17">
        <v>372</v>
      </c>
      <c r="E8" s="13" t="str">
        <f t="shared" si="1"/>
        <v>% 71</v>
      </c>
      <c r="L8" s="3" t="s">
        <v>5</v>
      </c>
      <c r="M8" s="18">
        <v>1</v>
      </c>
      <c r="AC8" s="5">
        <f t="shared" si="2"/>
        <v>71</v>
      </c>
    </row>
    <row r="9" spans="1:29" ht="18.75" customHeight="1" x14ac:dyDescent="0.25">
      <c r="A9" s="12">
        <v>5</v>
      </c>
      <c r="B9" s="16" t="s">
        <v>39</v>
      </c>
      <c r="C9" s="12">
        <f t="shared" si="0"/>
        <v>525</v>
      </c>
      <c r="D9" s="17">
        <v>430</v>
      </c>
      <c r="E9" s="13" t="str">
        <f t="shared" si="1"/>
        <v>% 82</v>
      </c>
      <c r="L9" s="3" t="s">
        <v>6</v>
      </c>
      <c r="M9" s="18">
        <v>1</v>
      </c>
      <c r="AC9" s="5">
        <f t="shared" si="2"/>
        <v>82</v>
      </c>
    </row>
    <row r="10" spans="1:29" ht="18.75" customHeight="1" x14ac:dyDescent="0.25">
      <c r="A10" s="12">
        <v>6</v>
      </c>
      <c r="B10" s="16" t="s">
        <v>40</v>
      </c>
      <c r="C10" s="12">
        <f t="shared" si="0"/>
        <v>525</v>
      </c>
      <c r="D10" s="17">
        <v>471</v>
      </c>
      <c r="E10" s="13" t="str">
        <f t="shared" si="1"/>
        <v>% 90</v>
      </c>
      <c r="AC10" s="5">
        <f t="shared" si="2"/>
        <v>90</v>
      </c>
    </row>
    <row r="11" spans="1:29" ht="18.75" customHeight="1" x14ac:dyDescent="0.25">
      <c r="A11" s="12">
        <v>7</v>
      </c>
      <c r="B11" s="16" t="s">
        <v>41</v>
      </c>
      <c r="C11" s="12">
        <f t="shared" si="0"/>
        <v>350</v>
      </c>
      <c r="D11" s="17">
        <v>350</v>
      </c>
      <c r="E11" s="13" t="str">
        <f t="shared" si="1"/>
        <v>% 100</v>
      </c>
      <c r="L11" s="36" t="s">
        <v>11</v>
      </c>
      <c r="M11" s="36"/>
      <c r="AC11" s="5">
        <f t="shared" si="2"/>
        <v>100</v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>
        <v>15</v>
      </c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>
        <v>15</v>
      </c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>
        <v>15</v>
      </c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>
        <v>15</v>
      </c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>
        <v>15</v>
      </c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>
        <v>15</v>
      </c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>
        <v>10</v>
      </c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>
        <f>ROUND(SUM(AC5:AC24)/COUNT(D5:D24),2)</f>
        <v>86.29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SEÇMELİ YÖNETİM BİLİMİ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AC52"/>
  <sheetViews>
    <sheetView zoomScale="85" zoomScaleNormal="85" workbookViewId="0">
      <selection activeCell="B5" sqref="B5:B11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SEÇMELİ YÖNETİM BİLİMİ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10-D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24</v>
      </c>
      <c r="AC4" s="4" t="s">
        <v>8</v>
      </c>
    </row>
    <row r="5" spans="1:29" ht="18.75" customHeight="1" x14ac:dyDescent="0.25">
      <c r="A5" s="12">
        <v>1</v>
      </c>
      <c r="B5" s="16" t="s">
        <v>35</v>
      </c>
      <c r="C5" s="12">
        <f>M13*$M$5</f>
        <v>525</v>
      </c>
      <c r="D5" s="17">
        <v>355</v>
      </c>
      <c r="E5" s="13" t="str">
        <f>IF(D5="","","% "&amp;ROUND((100*D5)/C5,0))</f>
        <v>% 68</v>
      </c>
      <c r="L5" s="3" t="s">
        <v>4</v>
      </c>
      <c r="M5" s="18">
        <v>35</v>
      </c>
      <c r="AC5" s="5">
        <f>IF(D5="","",ROUND((100*D5)/C5,0))</f>
        <v>68</v>
      </c>
    </row>
    <row r="6" spans="1:29" ht="18.75" customHeight="1" x14ac:dyDescent="0.25">
      <c r="A6" s="12">
        <v>2</v>
      </c>
      <c r="B6" s="16" t="s">
        <v>36</v>
      </c>
      <c r="C6" s="12">
        <f t="shared" ref="C6:C23" si="0">M14*$M$5</f>
        <v>525</v>
      </c>
      <c r="D6" s="17">
        <v>460</v>
      </c>
      <c r="E6" s="13" t="str">
        <f t="shared" ref="E6:E24" si="1">IF(D6="","","% "&amp;ROUND((100*D6)/C6,0))</f>
        <v>% 88</v>
      </c>
      <c r="L6" s="3" t="s">
        <v>15</v>
      </c>
      <c r="M6" s="18" t="s">
        <v>23</v>
      </c>
      <c r="AC6" s="5">
        <f t="shared" ref="AC6:AC23" si="2">IF(D6="","",ROUND((100*D6)/C6,0))</f>
        <v>88</v>
      </c>
    </row>
    <row r="7" spans="1:29" ht="18.75" customHeight="1" x14ac:dyDescent="0.25">
      <c r="A7" s="12">
        <v>3</v>
      </c>
      <c r="B7" s="16" t="s">
        <v>37</v>
      </c>
      <c r="C7" s="12">
        <f t="shared" si="0"/>
        <v>525</v>
      </c>
      <c r="D7" s="17">
        <v>372</v>
      </c>
      <c r="E7" s="13" t="str">
        <f t="shared" si="1"/>
        <v>% 71</v>
      </c>
      <c r="L7" s="3" t="s">
        <v>17</v>
      </c>
      <c r="M7" s="18" t="s">
        <v>18</v>
      </c>
      <c r="AC7" s="5">
        <f t="shared" si="2"/>
        <v>71</v>
      </c>
    </row>
    <row r="8" spans="1:29" ht="18.75" customHeight="1" x14ac:dyDescent="0.25">
      <c r="A8" s="12">
        <v>4</v>
      </c>
      <c r="B8" s="16" t="s">
        <v>38</v>
      </c>
      <c r="C8" s="12">
        <f t="shared" si="0"/>
        <v>525</v>
      </c>
      <c r="D8" s="17">
        <v>485</v>
      </c>
      <c r="E8" s="13" t="str">
        <f t="shared" si="1"/>
        <v>% 92</v>
      </c>
      <c r="L8" s="3" t="s">
        <v>5</v>
      </c>
      <c r="M8" s="18">
        <v>1</v>
      </c>
      <c r="AC8" s="5">
        <f t="shared" si="2"/>
        <v>92</v>
      </c>
    </row>
    <row r="9" spans="1:29" ht="18.75" customHeight="1" x14ac:dyDescent="0.25">
      <c r="A9" s="12">
        <v>5</v>
      </c>
      <c r="B9" s="16" t="s">
        <v>39</v>
      </c>
      <c r="C9" s="12">
        <f t="shared" si="0"/>
        <v>525</v>
      </c>
      <c r="D9" s="17">
        <v>345</v>
      </c>
      <c r="E9" s="13" t="str">
        <f t="shared" si="1"/>
        <v>% 66</v>
      </c>
      <c r="L9" s="3" t="s">
        <v>6</v>
      </c>
      <c r="M9" s="18">
        <v>1</v>
      </c>
      <c r="AC9" s="5">
        <f t="shared" si="2"/>
        <v>66</v>
      </c>
    </row>
    <row r="10" spans="1:29" ht="18.75" customHeight="1" x14ac:dyDescent="0.25">
      <c r="A10" s="12">
        <v>6</v>
      </c>
      <c r="B10" s="16" t="s">
        <v>40</v>
      </c>
      <c r="C10" s="12">
        <f t="shared" si="0"/>
        <v>525</v>
      </c>
      <c r="D10" s="17">
        <v>471</v>
      </c>
      <c r="E10" s="13" t="str">
        <f t="shared" si="1"/>
        <v>% 90</v>
      </c>
      <c r="AC10" s="5">
        <f t="shared" si="2"/>
        <v>90</v>
      </c>
    </row>
    <row r="11" spans="1:29" ht="18.75" customHeight="1" x14ac:dyDescent="0.25">
      <c r="A11" s="12">
        <v>7</v>
      </c>
      <c r="B11" s="16" t="s">
        <v>41</v>
      </c>
      <c r="C11" s="12">
        <f t="shared" si="0"/>
        <v>350</v>
      </c>
      <c r="D11" s="17">
        <v>323</v>
      </c>
      <c r="E11" s="13" t="str">
        <f t="shared" si="1"/>
        <v>% 92</v>
      </c>
      <c r="L11" s="36" t="s">
        <v>11</v>
      </c>
      <c r="M11" s="36"/>
      <c r="AC11" s="5">
        <f t="shared" si="2"/>
        <v>92</v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>
        <v>15</v>
      </c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>
        <v>15</v>
      </c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>
        <v>15</v>
      </c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>
        <v>15</v>
      </c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>
        <v>15</v>
      </c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>
        <v>15</v>
      </c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>
        <v>10</v>
      </c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>
        <f>ROUND(SUM(AC5:AC24)/COUNT(D5:D24),2)</f>
        <v>81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SEÇMELİ YÖNETİM BİLİMİ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AC52"/>
  <sheetViews>
    <sheetView zoomScale="85" zoomScaleNormal="85" workbookViewId="0">
      <selection activeCell="B13" sqref="B13"/>
    </sheetView>
  </sheetViews>
  <sheetFormatPr defaultRowHeight="15" x14ac:dyDescent="0.25"/>
  <cols>
    <col min="1" max="1" width="7.5703125" style="1" customWidth="1"/>
    <col min="2" max="2" width="75.28515625" style="2" customWidth="1"/>
    <col min="3" max="3" width="16" style="1" customWidth="1"/>
    <col min="4" max="4" width="12.42578125" style="1" customWidth="1"/>
    <col min="5" max="5" width="11.140625" style="1" customWidth="1"/>
    <col min="6" max="6" width="11.85546875" customWidth="1"/>
    <col min="7" max="7" width="9.140625" hidden="1" customWidth="1"/>
    <col min="8" max="8" width="0" hidden="1" customWidth="1"/>
    <col min="9" max="9" width="11.42578125" hidden="1" customWidth="1"/>
    <col min="10" max="10" width="9.42578125" style="4" customWidth="1"/>
    <col min="11" max="11" width="3.5703125" customWidth="1"/>
    <col min="12" max="12" width="12.28515625" customWidth="1"/>
    <col min="13" max="13" width="35.42578125" customWidth="1"/>
    <col min="14" max="14" width="13.28515625" customWidth="1"/>
  </cols>
  <sheetData>
    <row r="1" spans="1:29" ht="21" x14ac:dyDescent="0.35">
      <c r="A1" s="30" t="str">
        <f>M6&amp;" DERSİ"</f>
        <v>SEÇMELİ YÖNETİM BİLİMİ DERSİ</v>
      </c>
      <c r="B1" s="30"/>
      <c r="C1" s="30"/>
      <c r="D1" s="30"/>
      <c r="E1" s="30"/>
      <c r="F1" s="30"/>
      <c r="G1" s="30"/>
      <c r="H1" s="30"/>
      <c r="I1" s="30"/>
      <c r="J1" s="30"/>
    </row>
    <row r="2" spans="1:29" ht="18.75" customHeight="1" x14ac:dyDescent="0.35">
      <c r="A2" s="29" t="str">
        <f>M4&amp;" SINIFI "&amp;M8&amp;". DÖNEM "&amp;M9&amp;". SINAV ANALİZİ"</f>
        <v>10-E SINIFI 1. DÖNEM 1. SINAV ANALİZİ</v>
      </c>
      <c r="B2" s="29"/>
      <c r="C2" s="29"/>
      <c r="D2" s="29"/>
      <c r="E2" s="29"/>
      <c r="F2" s="29"/>
      <c r="G2" s="29"/>
      <c r="H2" s="29"/>
      <c r="I2" s="29"/>
      <c r="J2" s="29"/>
      <c r="L2" s="27" t="s">
        <v>10</v>
      </c>
      <c r="M2" s="27"/>
    </row>
    <row r="3" spans="1:29" ht="18.75" customHeight="1" x14ac:dyDescent="0.25">
      <c r="L3" s="28"/>
      <c r="M3" s="28"/>
    </row>
    <row r="4" spans="1:29" ht="71.25" customHeight="1" x14ac:dyDescent="0.25">
      <c r="A4" s="14" t="s">
        <v>0</v>
      </c>
      <c r="B4" s="15" t="s">
        <v>1</v>
      </c>
      <c r="C4" s="14" t="s">
        <v>12</v>
      </c>
      <c r="D4" s="14" t="s">
        <v>13</v>
      </c>
      <c r="E4" s="14" t="s">
        <v>7</v>
      </c>
      <c r="L4" s="3" t="s">
        <v>2</v>
      </c>
      <c r="M4" s="18" t="s">
        <v>27</v>
      </c>
      <c r="AC4" s="4" t="s">
        <v>8</v>
      </c>
    </row>
    <row r="5" spans="1:29" ht="18.75" customHeight="1" x14ac:dyDescent="0.25">
      <c r="A5" s="12">
        <v>1</v>
      </c>
      <c r="B5" s="16" t="s">
        <v>35</v>
      </c>
      <c r="C5" s="12">
        <f>M13*$M$5</f>
        <v>510</v>
      </c>
      <c r="D5" s="17">
        <v>300</v>
      </c>
      <c r="E5" s="13" t="str">
        <f>IF(D5="","","% "&amp;ROUND((100*D5)/C5,0))</f>
        <v>% 59</v>
      </c>
      <c r="L5" s="3" t="s">
        <v>4</v>
      </c>
      <c r="M5" s="18">
        <v>34</v>
      </c>
      <c r="AC5" s="5">
        <f>IF(D5="","",ROUND((100*D5)/C5,0))</f>
        <v>59</v>
      </c>
    </row>
    <row r="6" spans="1:29" ht="18.75" customHeight="1" x14ac:dyDescent="0.25">
      <c r="A6" s="12">
        <v>2</v>
      </c>
      <c r="B6" s="16" t="s">
        <v>36</v>
      </c>
      <c r="C6" s="12">
        <f t="shared" ref="C6:C23" si="0">M14*$M$5</f>
        <v>510</v>
      </c>
      <c r="D6" s="17">
        <v>300</v>
      </c>
      <c r="E6" s="13" t="str">
        <f t="shared" ref="E6:E24" si="1">IF(D6="","","% "&amp;ROUND((100*D6)/C6,0))</f>
        <v>% 59</v>
      </c>
      <c r="L6" s="3" t="s">
        <v>15</v>
      </c>
      <c r="M6" s="18" t="s">
        <v>23</v>
      </c>
      <c r="AC6" s="5">
        <f t="shared" ref="AC6:AC23" si="2">IF(D6="","",ROUND((100*D6)/C6,0))</f>
        <v>59</v>
      </c>
    </row>
    <row r="7" spans="1:29" ht="18.75" customHeight="1" x14ac:dyDescent="0.25">
      <c r="A7" s="12">
        <v>3</v>
      </c>
      <c r="B7" s="16" t="s">
        <v>37</v>
      </c>
      <c r="C7" s="12">
        <f t="shared" si="0"/>
        <v>510</v>
      </c>
      <c r="D7" s="17">
        <v>352</v>
      </c>
      <c r="E7" s="13" t="str">
        <f t="shared" si="1"/>
        <v>% 69</v>
      </c>
      <c r="L7" s="3" t="s">
        <v>17</v>
      </c>
      <c r="M7" s="18" t="s">
        <v>18</v>
      </c>
      <c r="AC7" s="5">
        <f t="shared" si="2"/>
        <v>69</v>
      </c>
    </row>
    <row r="8" spans="1:29" ht="18.75" customHeight="1" x14ac:dyDescent="0.25">
      <c r="A8" s="12">
        <v>4</v>
      </c>
      <c r="B8" s="16" t="s">
        <v>38</v>
      </c>
      <c r="C8" s="12">
        <f t="shared" si="0"/>
        <v>510</v>
      </c>
      <c r="D8" s="17">
        <v>305</v>
      </c>
      <c r="E8" s="13" t="str">
        <f t="shared" si="1"/>
        <v>% 60</v>
      </c>
      <c r="L8" s="3" t="s">
        <v>5</v>
      </c>
      <c r="M8" s="18">
        <v>1</v>
      </c>
      <c r="AC8" s="5">
        <f t="shared" si="2"/>
        <v>60</v>
      </c>
    </row>
    <row r="9" spans="1:29" ht="18.75" customHeight="1" x14ac:dyDescent="0.25">
      <c r="A9" s="12">
        <v>5</v>
      </c>
      <c r="B9" s="16" t="s">
        <v>39</v>
      </c>
      <c r="C9" s="12">
        <f t="shared" si="0"/>
        <v>510</v>
      </c>
      <c r="D9" s="17">
        <v>290</v>
      </c>
      <c r="E9" s="13" t="str">
        <f t="shared" si="1"/>
        <v>% 57</v>
      </c>
      <c r="L9" s="3" t="s">
        <v>6</v>
      </c>
      <c r="M9" s="18">
        <v>1</v>
      </c>
      <c r="AC9" s="5">
        <f t="shared" si="2"/>
        <v>57</v>
      </c>
    </row>
    <row r="10" spans="1:29" ht="18.75" customHeight="1" x14ac:dyDescent="0.25">
      <c r="A10" s="12">
        <v>6</v>
      </c>
      <c r="B10" s="16" t="s">
        <v>40</v>
      </c>
      <c r="C10" s="12">
        <f t="shared" si="0"/>
        <v>510</v>
      </c>
      <c r="D10" s="17">
        <v>336</v>
      </c>
      <c r="E10" s="13" t="str">
        <f t="shared" si="1"/>
        <v>% 66</v>
      </c>
      <c r="AC10" s="5">
        <f t="shared" si="2"/>
        <v>66</v>
      </c>
    </row>
    <row r="11" spans="1:29" ht="18.75" customHeight="1" x14ac:dyDescent="0.25">
      <c r="A11" s="12">
        <v>7</v>
      </c>
      <c r="B11" s="16" t="s">
        <v>41</v>
      </c>
      <c r="C11" s="12">
        <f t="shared" si="0"/>
        <v>340</v>
      </c>
      <c r="D11" s="17">
        <v>295</v>
      </c>
      <c r="E11" s="13" t="str">
        <f t="shared" si="1"/>
        <v>% 87</v>
      </c>
      <c r="L11" s="36" t="s">
        <v>11</v>
      </c>
      <c r="M11" s="36"/>
      <c r="AC11" s="5">
        <f t="shared" si="2"/>
        <v>87</v>
      </c>
    </row>
    <row r="12" spans="1:29" ht="18.75" customHeight="1" x14ac:dyDescent="0.25">
      <c r="A12" s="12">
        <v>8</v>
      </c>
      <c r="B12" s="16"/>
      <c r="C12" s="12">
        <f t="shared" si="0"/>
        <v>0</v>
      </c>
      <c r="D12" s="17"/>
      <c r="E12" s="13" t="str">
        <f t="shared" si="1"/>
        <v/>
      </c>
      <c r="L12" s="28"/>
      <c r="M12" s="28"/>
      <c r="N12" s="22"/>
      <c r="AC12" s="5" t="str">
        <f t="shared" si="2"/>
        <v/>
      </c>
    </row>
    <row r="13" spans="1:29" ht="18.75" customHeight="1" x14ac:dyDescent="0.25">
      <c r="A13" s="12">
        <v>9</v>
      </c>
      <c r="B13" s="16"/>
      <c r="C13" s="12">
        <f t="shared" si="0"/>
        <v>0</v>
      </c>
      <c r="D13" s="17"/>
      <c r="E13" s="13" t="str">
        <f t="shared" si="1"/>
        <v/>
      </c>
      <c r="L13" s="19">
        <v>1</v>
      </c>
      <c r="M13" s="21">
        <v>15</v>
      </c>
      <c r="AC13" s="5" t="str">
        <f t="shared" si="2"/>
        <v/>
      </c>
    </row>
    <row r="14" spans="1:29" ht="18.75" customHeight="1" x14ac:dyDescent="0.25">
      <c r="A14" s="12">
        <v>10</v>
      </c>
      <c r="B14" s="16"/>
      <c r="C14" s="12">
        <f t="shared" si="0"/>
        <v>0</v>
      </c>
      <c r="D14" s="17"/>
      <c r="E14" s="13" t="str">
        <f t="shared" si="1"/>
        <v/>
      </c>
      <c r="L14" s="20">
        <v>2</v>
      </c>
      <c r="M14" s="21">
        <v>15</v>
      </c>
      <c r="AC14" s="5" t="str">
        <f t="shared" si="2"/>
        <v/>
      </c>
    </row>
    <row r="15" spans="1:29" ht="18.75" customHeight="1" x14ac:dyDescent="0.25">
      <c r="A15" s="12">
        <v>11</v>
      </c>
      <c r="B15" s="16"/>
      <c r="C15" s="12">
        <f t="shared" si="0"/>
        <v>0</v>
      </c>
      <c r="D15" s="17"/>
      <c r="E15" s="13" t="str">
        <f>IF(D15="","","% "&amp;ROUND((100*D15)/C15,0))</f>
        <v/>
      </c>
      <c r="L15" s="19">
        <v>3</v>
      </c>
      <c r="M15" s="21">
        <v>15</v>
      </c>
      <c r="AC15" s="5" t="str">
        <f t="shared" si="2"/>
        <v/>
      </c>
    </row>
    <row r="16" spans="1:29" ht="18.75" customHeight="1" x14ac:dyDescent="0.25">
      <c r="A16" s="12">
        <v>12</v>
      </c>
      <c r="B16" s="16"/>
      <c r="C16" s="12">
        <f t="shared" si="0"/>
        <v>0</v>
      </c>
      <c r="D16" s="17"/>
      <c r="E16" s="13" t="str">
        <f t="shared" si="1"/>
        <v/>
      </c>
      <c r="L16" s="20">
        <v>4</v>
      </c>
      <c r="M16" s="21">
        <v>15</v>
      </c>
      <c r="AC16" s="5" t="str">
        <f t="shared" si="2"/>
        <v/>
      </c>
    </row>
    <row r="17" spans="1:29" ht="18.75" customHeight="1" x14ac:dyDescent="0.25">
      <c r="A17" s="12">
        <v>13</v>
      </c>
      <c r="B17" s="16"/>
      <c r="C17" s="12">
        <f t="shared" si="0"/>
        <v>0</v>
      </c>
      <c r="D17" s="17"/>
      <c r="E17" s="13" t="str">
        <f t="shared" si="1"/>
        <v/>
      </c>
      <c r="L17" s="19">
        <v>5</v>
      </c>
      <c r="M17" s="21">
        <v>15</v>
      </c>
      <c r="AC17" s="5" t="str">
        <f t="shared" si="2"/>
        <v/>
      </c>
    </row>
    <row r="18" spans="1:29" ht="18.75" customHeight="1" x14ac:dyDescent="0.25">
      <c r="A18" s="12">
        <v>14</v>
      </c>
      <c r="B18" s="16"/>
      <c r="C18" s="12">
        <f t="shared" si="0"/>
        <v>0</v>
      </c>
      <c r="D18" s="17"/>
      <c r="E18" s="13" t="str">
        <f t="shared" si="1"/>
        <v/>
      </c>
      <c r="L18" s="20">
        <v>6</v>
      </c>
      <c r="M18" s="21">
        <v>15</v>
      </c>
      <c r="AC18" s="5" t="str">
        <f t="shared" si="2"/>
        <v/>
      </c>
    </row>
    <row r="19" spans="1:29" ht="18.75" customHeight="1" x14ac:dyDescent="0.25">
      <c r="A19" s="12">
        <v>15</v>
      </c>
      <c r="B19" s="16"/>
      <c r="C19" s="12">
        <f t="shared" si="0"/>
        <v>0</v>
      </c>
      <c r="D19" s="17"/>
      <c r="E19" s="13" t="str">
        <f t="shared" si="1"/>
        <v/>
      </c>
      <c r="L19" s="19">
        <v>7</v>
      </c>
      <c r="M19" s="21">
        <v>10</v>
      </c>
      <c r="AC19" s="5" t="str">
        <f>IF(D19="","",ROUND((100*D19)/C19,0))</f>
        <v/>
      </c>
    </row>
    <row r="20" spans="1:29" ht="18.75" customHeight="1" x14ac:dyDescent="0.25">
      <c r="A20" s="12">
        <v>16</v>
      </c>
      <c r="B20" s="16"/>
      <c r="C20" s="12">
        <f t="shared" si="0"/>
        <v>0</v>
      </c>
      <c r="D20" s="17"/>
      <c r="E20" s="13" t="str">
        <f t="shared" si="1"/>
        <v/>
      </c>
      <c r="L20" s="20">
        <v>8</v>
      </c>
      <c r="M20" s="21"/>
      <c r="AC20" s="5" t="str">
        <f t="shared" si="2"/>
        <v/>
      </c>
    </row>
    <row r="21" spans="1:29" ht="18.75" customHeight="1" x14ac:dyDescent="0.25">
      <c r="A21" s="12">
        <v>17</v>
      </c>
      <c r="B21" s="16"/>
      <c r="C21" s="12">
        <f t="shared" si="0"/>
        <v>0</v>
      </c>
      <c r="D21" s="17"/>
      <c r="E21" s="13" t="str">
        <f t="shared" si="1"/>
        <v/>
      </c>
      <c r="L21" s="19">
        <v>9</v>
      </c>
      <c r="M21" s="21"/>
      <c r="AC21" s="5" t="str">
        <f t="shared" si="2"/>
        <v/>
      </c>
    </row>
    <row r="22" spans="1:29" ht="18.75" customHeight="1" x14ac:dyDescent="0.25">
      <c r="A22" s="12">
        <v>18</v>
      </c>
      <c r="B22" s="16"/>
      <c r="C22" s="12">
        <f t="shared" si="0"/>
        <v>0</v>
      </c>
      <c r="D22" s="17"/>
      <c r="E22" s="13" t="str">
        <f t="shared" si="1"/>
        <v/>
      </c>
      <c r="L22" s="20">
        <v>10</v>
      </c>
      <c r="M22" s="21"/>
      <c r="AC22" s="5" t="str">
        <f t="shared" si="2"/>
        <v/>
      </c>
    </row>
    <row r="23" spans="1:29" ht="18.75" customHeight="1" x14ac:dyDescent="0.25">
      <c r="A23" s="12">
        <v>19</v>
      </c>
      <c r="B23" s="16"/>
      <c r="C23" s="12">
        <f t="shared" si="0"/>
        <v>0</v>
      </c>
      <c r="D23" s="17"/>
      <c r="E23" s="13" t="str">
        <f t="shared" si="1"/>
        <v/>
      </c>
      <c r="L23" s="19">
        <v>11</v>
      </c>
      <c r="M23" s="21"/>
      <c r="AC23" s="5" t="str">
        <f t="shared" si="2"/>
        <v/>
      </c>
    </row>
    <row r="24" spans="1:29" ht="18.75" customHeight="1" x14ac:dyDescent="0.25">
      <c r="A24" s="12">
        <v>20</v>
      </c>
      <c r="B24" s="16"/>
      <c r="C24" s="12">
        <f>M32*$M$5</f>
        <v>0</v>
      </c>
      <c r="D24" s="17"/>
      <c r="E24" s="13" t="str">
        <f t="shared" si="1"/>
        <v/>
      </c>
      <c r="L24" s="20">
        <v>12</v>
      </c>
      <c r="M24" s="21"/>
      <c r="AC24" s="5" t="str">
        <f>IF(D24="","",ROUND((100*D24)/C24,0))</f>
        <v/>
      </c>
    </row>
    <row r="25" spans="1:29" x14ac:dyDescent="0.25">
      <c r="L25" s="19">
        <v>13</v>
      </c>
      <c r="M25" s="21"/>
      <c r="AC25" s="5"/>
    </row>
    <row r="26" spans="1:29" x14ac:dyDescent="0.25">
      <c r="B26" s="6"/>
      <c r="C26" s="31" t="s">
        <v>14</v>
      </c>
      <c r="D26" s="32"/>
      <c r="E26" s="35">
        <f>ROUND(SUM(AC5:AC24)/COUNT(D5:D24),2)</f>
        <v>65.290000000000006</v>
      </c>
      <c r="L26" s="20">
        <v>14</v>
      </c>
      <c r="M26" s="21"/>
      <c r="AC26" s="5"/>
    </row>
    <row r="27" spans="1:29" x14ac:dyDescent="0.25">
      <c r="C27" s="33"/>
      <c r="D27" s="34"/>
      <c r="E27" s="35"/>
      <c r="L27" s="19">
        <v>15</v>
      </c>
      <c r="M27" s="21"/>
      <c r="AC27" s="5"/>
    </row>
    <row r="28" spans="1:29" x14ac:dyDescent="0.25">
      <c r="L28" s="20">
        <v>16</v>
      </c>
      <c r="M28" s="21"/>
      <c r="AC28" s="5"/>
    </row>
    <row r="29" spans="1:29" x14ac:dyDescent="0.25">
      <c r="L29" s="19">
        <v>17</v>
      </c>
      <c r="M29" s="21"/>
      <c r="AC29" s="5"/>
    </row>
    <row r="30" spans="1:29" x14ac:dyDescent="0.25">
      <c r="F30" s="4"/>
      <c r="G30" s="4"/>
      <c r="H30" s="4"/>
      <c r="I30" s="4"/>
      <c r="L30" s="20">
        <v>18</v>
      </c>
      <c r="M30" s="21"/>
      <c r="AC30" s="5"/>
    </row>
    <row r="31" spans="1:29" ht="21" x14ac:dyDescent="0.35">
      <c r="A31" s="37" t="s">
        <v>9</v>
      </c>
      <c r="B31" s="38"/>
      <c r="C31" s="38"/>
      <c r="D31" s="38"/>
      <c r="E31" s="39"/>
      <c r="F31" s="25"/>
      <c r="G31" s="25"/>
      <c r="H31" s="25"/>
      <c r="I31" s="25"/>
      <c r="J31" s="25"/>
      <c r="L31" s="19">
        <v>19</v>
      </c>
      <c r="M31" s="21"/>
      <c r="AC31" s="5"/>
    </row>
    <row r="32" spans="1:29" x14ac:dyDescent="0.25">
      <c r="A32" s="7"/>
      <c r="B32" s="8"/>
      <c r="C32" s="5"/>
      <c r="D32" s="5"/>
      <c r="E32" s="23"/>
      <c r="F32" s="4"/>
      <c r="G32" s="4"/>
      <c r="H32" s="4"/>
      <c r="I32" s="4"/>
      <c r="L32" s="20">
        <v>20</v>
      </c>
      <c r="M32" s="21"/>
      <c r="AC32" s="5"/>
    </row>
    <row r="33" spans="1:9" x14ac:dyDescent="0.25">
      <c r="A33" s="7"/>
      <c r="B33" s="8"/>
      <c r="C33" s="5"/>
      <c r="D33" s="5"/>
      <c r="E33" s="23"/>
      <c r="F33" s="4"/>
      <c r="G33" s="4"/>
      <c r="H33" s="4"/>
      <c r="I33" s="4"/>
    </row>
    <row r="34" spans="1:9" x14ac:dyDescent="0.25">
      <c r="A34" s="7"/>
      <c r="B34" s="8"/>
      <c r="C34" s="5"/>
      <c r="D34" s="5"/>
      <c r="E34" s="23"/>
      <c r="F34" s="4"/>
      <c r="G34" s="4"/>
      <c r="H34" s="4"/>
      <c r="I34" s="4"/>
    </row>
    <row r="35" spans="1:9" x14ac:dyDescent="0.25">
      <c r="A35" s="7"/>
      <c r="B35" s="8"/>
      <c r="C35" s="5"/>
      <c r="D35" s="5"/>
      <c r="E35" s="23"/>
      <c r="F35" s="4"/>
      <c r="G35" s="4"/>
      <c r="H35" s="4"/>
      <c r="I35" s="4"/>
    </row>
    <row r="36" spans="1:9" x14ac:dyDescent="0.25">
      <c r="A36" s="7"/>
      <c r="B36" s="8"/>
      <c r="C36" s="5"/>
      <c r="D36" s="5"/>
      <c r="E36" s="23"/>
      <c r="F36" s="4"/>
      <c r="G36" s="4"/>
      <c r="H36" s="4"/>
      <c r="I36" s="4"/>
    </row>
    <row r="37" spans="1:9" x14ac:dyDescent="0.25">
      <c r="A37" s="7"/>
      <c r="B37" s="8"/>
      <c r="C37" s="5"/>
      <c r="D37" s="5"/>
      <c r="E37" s="23"/>
      <c r="F37" s="4"/>
      <c r="G37" s="4"/>
      <c r="H37" s="4"/>
      <c r="I37" s="4"/>
    </row>
    <row r="38" spans="1:9" x14ac:dyDescent="0.25">
      <c r="A38" s="7"/>
      <c r="B38" s="8"/>
      <c r="C38" s="5"/>
      <c r="D38" s="5"/>
      <c r="E38" s="23"/>
      <c r="F38" s="4"/>
      <c r="G38" s="4"/>
      <c r="H38" s="4"/>
      <c r="I38" s="4"/>
    </row>
    <row r="39" spans="1:9" x14ac:dyDescent="0.25">
      <c r="A39" s="7"/>
      <c r="B39" s="8"/>
      <c r="C39" s="5"/>
      <c r="D39" s="5"/>
      <c r="E39" s="23"/>
      <c r="F39" s="4"/>
      <c r="G39" s="4"/>
      <c r="H39" s="4"/>
      <c r="I39" s="4"/>
    </row>
    <row r="40" spans="1:9" x14ac:dyDescent="0.25">
      <c r="A40" s="7"/>
      <c r="B40" s="8"/>
      <c r="C40" s="5"/>
      <c r="D40" s="5"/>
      <c r="E40" s="23"/>
      <c r="F40" s="4"/>
      <c r="G40" s="4"/>
      <c r="H40" s="4"/>
      <c r="I40" s="4"/>
    </row>
    <row r="41" spans="1:9" x14ac:dyDescent="0.25">
      <c r="A41" s="7"/>
      <c r="B41" s="8"/>
      <c r="C41" s="5"/>
      <c r="D41" s="5"/>
      <c r="E41" s="23"/>
      <c r="F41" s="4"/>
      <c r="G41" s="4"/>
      <c r="H41" s="4"/>
      <c r="I41" s="4"/>
    </row>
    <row r="42" spans="1:9" x14ac:dyDescent="0.25">
      <c r="A42" s="7"/>
      <c r="B42" s="8"/>
      <c r="C42" s="5"/>
      <c r="D42" s="5"/>
      <c r="E42" s="23"/>
      <c r="F42" s="4"/>
      <c r="G42" s="4"/>
      <c r="H42" s="4"/>
      <c r="I42" s="4"/>
    </row>
    <row r="43" spans="1:9" x14ac:dyDescent="0.25">
      <c r="A43" s="7"/>
      <c r="B43" s="8"/>
      <c r="C43" s="5"/>
      <c r="D43" s="5"/>
      <c r="E43" s="23"/>
      <c r="F43" s="4"/>
      <c r="G43" s="4"/>
      <c r="H43" s="4"/>
      <c r="I43" s="4"/>
    </row>
    <row r="44" spans="1:9" x14ac:dyDescent="0.25">
      <c r="A44" s="7"/>
      <c r="B44" s="8"/>
      <c r="C44" s="5"/>
      <c r="D44" s="5"/>
      <c r="E44" s="23"/>
      <c r="F44" s="4"/>
      <c r="G44" s="4"/>
      <c r="H44" s="4"/>
      <c r="I44" s="4"/>
    </row>
    <row r="45" spans="1:9" x14ac:dyDescent="0.25">
      <c r="A45" s="7"/>
      <c r="B45" s="8"/>
      <c r="C45" s="5"/>
      <c r="D45" s="5"/>
      <c r="E45" s="23"/>
      <c r="F45" s="4"/>
      <c r="G45" s="4"/>
      <c r="H45" s="4"/>
      <c r="I45" s="4"/>
    </row>
    <row r="46" spans="1:9" x14ac:dyDescent="0.25">
      <c r="A46" s="9"/>
      <c r="B46" s="10"/>
      <c r="C46" s="11"/>
      <c r="D46" s="11"/>
      <c r="E46" s="24"/>
      <c r="F46" s="4"/>
      <c r="G46" s="4"/>
      <c r="H46" s="4"/>
      <c r="I46" s="4"/>
    </row>
    <row r="47" spans="1:9" x14ac:dyDescent="0.25">
      <c r="A47" s="5"/>
      <c r="B47" s="8"/>
      <c r="C47" s="5"/>
      <c r="D47" s="5"/>
      <c r="E47" s="5"/>
      <c r="F47" s="4"/>
      <c r="G47" s="4"/>
      <c r="H47" s="4"/>
      <c r="I47" s="4"/>
    </row>
    <row r="48" spans="1:9" x14ac:dyDescent="0.25">
      <c r="A48" s="5"/>
      <c r="B48" s="8"/>
      <c r="C48" s="5"/>
      <c r="D48" s="5"/>
      <c r="E48" s="5"/>
      <c r="F48" s="4"/>
      <c r="G48" s="4"/>
      <c r="H48" s="4"/>
      <c r="I48" s="4"/>
    </row>
    <row r="49" spans="1:9" ht="18.75" x14ac:dyDescent="0.3">
      <c r="A49" s="5"/>
      <c r="B49" s="8"/>
      <c r="C49" s="26" t="str">
        <f>M7</f>
        <v>SONER TAŞLI</v>
      </c>
      <c r="D49" s="26"/>
      <c r="E49" s="26"/>
      <c r="F49" s="4"/>
      <c r="G49" s="4"/>
      <c r="H49" s="4"/>
      <c r="I49" s="4"/>
    </row>
    <row r="50" spans="1:9" ht="18" customHeight="1" x14ac:dyDescent="0.3">
      <c r="A50" s="5"/>
      <c r="B50" s="8"/>
      <c r="C50" s="26" t="str">
        <f>M6</f>
        <v>SEÇMELİ YÖNETİM BİLİMİ</v>
      </c>
      <c r="D50" s="26"/>
      <c r="E50" s="26"/>
      <c r="F50" s="4"/>
      <c r="G50" s="4"/>
      <c r="H50" s="4"/>
      <c r="I50" s="4"/>
    </row>
    <row r="51" spans="1:9" x14ac:dyDescent="0.25">
      <c r="A51" s="5"/>
      <c r="B51" s="8"/>
      <c r="C51" s="5"/>
      <c r="D51" s="5"/>
      <c r="E51" s="5"/>
      <c r="F51" s="4"/>
      <c r="G51" s="4"/>
      <c r="H51" s="4"/>
      <c r="I51" s="4"/>
    </row>
    <row r="52" spans="1:9" x14ac:dyDescent="0.25">
      <c r="F52" s="4"/>
      <c r="G52" s="4"/>
      <c r="H52" s="4"/>
      <c r="I52" s="4"/>
    </row>
  </sheetData>
  <sheetProtection sheet="1" objects="1" scenarios="1" selectLockedCells="1"/>
  <mergeCells count="9">
    <mergeCell ref="C49:E49"/>
    <mergeCell ref="C50:E50"/>
    <mergeCell ref="A1:J1"/>
    <mergeCell ref="A2:J2"/>
    <mergeCell ref="L2:M3"/>
    <mergeCell ref="L11:M12"/>
    <mergeCell ref="C26:D27"/>
    <mergeCell ref="E26:E27"/>
    <mergeCell ref="A31:E31"/>
  </mergeCells>
  <printOptions horizontalCentered="1"/>
  <pageMargins left="0.23622047244094491" right="0.23622047244094491" top="0.35433070866141736" bottom="0.74803149606299213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19</vt:i4>
      </vt:variant>
    </vt:vector>
  </HeadingPairs>
  <TitlesOfParts>
    <vt:vector size="38" baseType="lpstr">
      <vt:lpstr>9A</vt:lpstr>
      <vt:lpstr>9B</vt:lpstr>
      <vt:lpstr>9C</vt:lpstr>
      <vt:lpstr>9D</vt:lpstr>
      <vt:lpstr>10A</vt:lpstr>
      <vt:lpstr>10B</vt:lpstr>
      <vt:lpstr>10C</vt:lpstr>
      <vt:lpstr>10D</vt:lpstr>
      <vt:lpstr>10E</vt:lpstr>
      <vt:lpstr>11A</vt:lpstr>
      <vt:lpstr>11B</vt:lpstr>
      <vt:lpstr>11C</vt:lpstr>
      <vt:lpstr>11D</vt:lpstr>
      <vt:lpstr>11E</vt:lpstr>
      <vt:lpstr>12A</vt:lpstr>
      <vt:lpstr>12B</vt:lpstr>
      <vt:lpstr>12C</vt:lpstr>
      <vt:lpstr>12D</vt:lpstr>
      <vt:lpstr>12E</vt:lpstr>
      <vt:lpstr>'10A'!Yazdırma_Alanı</vt:lpstr>
      <vt:lpstr>'10B'!Yazdırma_Alanı</vt:lpstr>
      <vt:lpstr>'10C'!Yazdırma_Alanı</vt:lpstr>
      <vt:lpstr>'10D'!Yazdırma_Alanı</vt:lpstr>
      <vt:lpstr>'10E'!Yazdırma_Alanı</vt:lpstr>
      <vt:lpstr>'11A'!Yazdırma_Alanı</vt:lpstr>
      <vt:lpstr>'11B'!Yazdırma_Alanı</vt:lpstr>
      <vt:lpstr>'11C'!Yazdırma_Alanı</vt:lpstr>
      <vt:lpstr>'11D'!Yazdırma_Alanı</vt:lpstr>
      <vt:lpstr>'11E'!Yazdırma_Alanı</vt:lpstr>
      <vt:lpstr>'12A'!Yazdırma_Alanı</vt:lpstr>
      <vt:lpstr>'12B'!Yazdırma_Alanı</vt:lpstr>
      <vt:lpstr>'12C'!Yazdırma_Alanı</vt:lpstr>
      <vt:lpstr>'12D'!Yazdırma_Alanı</vt:lpstr>
      <vt:lpstr>'12E'!Yazdırma_Alanı</vt:lpstr>
      <vt:lpstr>'9A'!Yazdırma_Alanı</vt:lpstr>
      <vt:lpstr>'9B'!Yazdırma_Alanı</vt:lpstr>
      <vt:lpstr>'9C'!Yazdırma_Alanı</vt:lpstr>
      <vt:lpstr>'9D'!Yazdırma_Alanı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2017-03-30T07:13:26Z</dcterms:modified>
</cp:coreProperties>
</file>